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2" windowWidth="15240" windowHeight="8280" tabRatio="857" activeTab="0"/>
  </bookViews>
  <sheets>
    <sheet name="Generalità" sheetId="1" r:id="rId1"/>
    <sheet name="Descrizione" sheetId="2" r:id="rId2"/>
    <sheet name="Figure Professionali Impegnate" sheetId="3" r:id="rId3"/>
    <sheet name="Docenti" sheetId="4" r:id="rId4"/>
    <sheet name="Allievi" sheetId="5" r:id="rId5"/>
    <sheet name="Destinatari pagamento" sheetId="6" r:id="rId6"/>
  </sheets>
  <externalReferences>
    <externalReference r:id="rId9"/>
  </externalReferences>
  <definedNames>
    <definedName name="_xlnm.Print_Area" localSheetId="4">'Allievi'!$A$1:$BB$57</definedName>
    <definedName name="_xlnm.Print_Area" localSheetId="1">'Descrizione'!$A$1:$AI$57</definedName>
    <definedName name="_xlnm.Print_Area" localSheetId="5">'Destinatari pagamento'!$A$1:$AJ$62</definedName>
    <definedName name="_xlnm.Print_Area" localSheetId="3">'Docenti'!$A$1:$AK$57</definedName>
    <definedName name="_xlnm.Print_Area" localSheetId="2">'Figure Professionali Impegnate'!$A$1:$AI$58</definedName>
    <definedName name="_xlnm.Print_Area" localSheetId="0">'Generalità'!$A$1:$AC$56</definedName>
    <definedName name="Canale" localSheetId="2">'[1]Generalità'!#REF!</definedName>
    <definedName name="Canale">'Generalità'!#REF!</definedName>
    <definedName name="Docente" localSheetId="3">'Docenti'!#REF!</definedName>
    <definedName name="Docente" localSheetId="2">'Figure Professionali Impegnate'!$AQ$11</definedName>
    <definedName name="Docente">#REF!</definedName>
    <definedName name="Mansione" localSheetId="3">'Docenti'!#REF!</definedName>
    <definedName name="Mansione" localSheetId="2">'Figure Professionali Impegnate'!$AQ$14:$AQ$19</definedName>
    <definedName name="Mansione">#REF!</definedName>
  </definedNames>
  <calcPr fullCalcOnLoad="1"/>
</workbook>
</file>

<file path=xl/sharedStrings.xml><?xml version="1.0" encoding="utf-8"?>
<sst xmlns="http://schemas.openxmlformats.org/spreadsheetml/2006/main" count="156" uniqueCount="135">
  <si>
    <t>Totale</t>
  </si>
  <si>
    <t>Nominativo</t>
  </si>
  <si>
    <t>ALLIEVI</t>
  </si>
  <si>
    <t>Teoria</t>
  </si>
  <si>
    <t>Pratica</t>
  </si>
  <si>
    <t>Stage</t>
  </si>
  <si>
    <t>numero</t>
  </si>
  <si>
    <t>REGIONE AUTONOMA FRIULI VENEZIA GIULIA</t>
  </si>
  <si>
    <t>importo di euro</t>
  </si>
  <si>
    <t>data</t>
  </si>
  <si>
    <t>no affiancamento</t>
  </si>
  <si>
    <t>in affiancamento</t>
  </si>
  <si>
    <t>Durata della formazione</t>
  </si>
  <si>
    <t>Effettivamente svolto</t>
  </si>
  <si>
    <t>Allievi</t>
  </si>
  <si>
    <t>Denominazione Operatore</t>
  </si>
  <si>
    <t>Via/Piazza</t>
  </si>
  <si>
    <t>Telefono</t>
  </si>
  <si>
    <t>N° civico</t>
  </si>
  <si>
    <t>Fax</t>
  </si>
  <si>
    <t>Email</t>
  </si>
  <si>
    <t>Responsabile dell'Operazione</t>
  </si>
  <si>
    <t>Codice Operazione</t>
  </si>
  <si>
    <t>Titolo dell'Operazione</t>
  </si>
  <si>
    <t>Canale di Finanziamento</t>
  </si>
  <si>
    <t>Periodo svolgimento Operazione</t>
  </si>
  <si>
    <t>Inizio operazione</t>
  </si>
  <si>
    <t>Fine Operazione</t>
  </si>
  <si>
    <t>Esami</t>
  </si>
  <si>
    <t>Previsti a Operazione</t>
  </si>
  <si>
    <t>Iniziati all'Operazione</t>
  </si>
  <si>
    <t>Prevista dall'Operazione</t>
  </si>
  <si>
    <t>Costo ora/corso</t>
  </si>
  <si>
    <t>FIGURE PROFESSIONALI IMPEGNATE</t>
  </si>
  <si>
    <t>DOCENTE INTERVENUTO</t>
  </si>
  <si>
    <t>ORIENTATORE</t>
  </si>
  <si>
    <t>TUTOR</t>
  </si>
  <si>
    <t>Mansione</t>
  </si>
  <si>
    <t>Ore</t>
  </si>
  <si>
    <t>DOCENTI</t>
  </si>
  <si>
    <t>Codice fiscale operatore</t>
  </si>
  <si>
    <t>Modulo svolto</t>
  </si>
  <si>
    <t>Codice Fiscale</t>
  </si>
  <si>
    <t>Data Amm.</t>
  </si>
  <si>
    <t>Numero allievi rendicontati</t>
  </si>
  <si>
    <t>€</t>
  </si>
  <si>
    <t>Costo ammesso a contributo</t>
  </si>
  <si>
    <t>Anticipi erogati</t>
  </si>
  <si>
    <t>Saldo spettante</t>
  </si>
  <si>
    <t>Destinatari del Pagamento</t>
  </si>
  <si>
    <t>Indirizzo Beneficiario</t>
  </si>
  <si>
    <t>Banca/Posta</t>
  </si>
  <si>
    <t>Agenzia/Filiale</t>
  </si>
  <si>
    <t>Esenzione bollo ai sensi</t>
  </si>
  <si>
    <t>Effettuato bonifico per saldo negativo in data</t>
  </si>
  <si>
    <t>CRO</t>
  </si>
  <si>
    <t>Importo bonifico</t>
  </si>
  <si>
    <t>a) che i fatti ed i dati esposti nel presente documento ed eventuali allegati, sono autentici ed esatti;</t>
  </si>
  <si>
    <t>Il sottoscritto</t>
  </si>
  <si>
    <t>dichiara sotto la propria responsabilità:</t>
  </si>
  <si>
    <t>b) che le operazioni cui le spese si riferiscono si sono svolte alle condizioni stabilite dalla normativa comunitaria,</t>
  </si>
  <si>
    <t>dalla normativa nazionale e dalle regole gestionali stabilite dall' Amministrazione regionale;</t>
  </si>
  <si>
    <t>Data</t>
  </si>
  <si>
    <t>Firma</t>
  </si>
  <si>
    <t>RELAZIONE TECNICO-FISICA DELL'OPERAZIONE</t>
  </si>
  <si>
    <t>Destinatari Totali</t>
  </si>
  <si>
    <t>SELEZIONATORE</t>
  </si>
  <si>
    <t>* Nell'indicazione dei docenti va inserito il nominativo del docente partecipante all'esame finale con indicazione</t>
  </si>
  <si>
    <t xml:space="preserve">   del modulo relativo</t>
  </si>
  <si>
    <t>Dichiarazione sostitutiva dell'atto  di notorietà</t>
  </si>
  <si>
    <t>(art. 47 DPR 28 dicembre 2000 n. 445)</t>
  </si>
  <si>
    <t>richiamate dall'art. 76 del DPR 445/2000</t>
  </si>
  <si>
    <t>Data Dim.</t>
  </si>
  <si>
    <t>cod. Operaz.</t>
  </si>
  <si>
    <t>cod. Operaz</t>
  </si>
  <si>
    <t>c) che le spese rientrano tra quelle ammissibili da Fondo Sociale Europeo, e che i dipendenti e i fornitori sono stati pagati</t>
  </si>
  <si>
    <t>INFORMAZIONI SULLO SVOLGIMENTO DELL'OPERAZIONE</t>
  </si>
  <si>
    <t>E RISULTATI CONSEGUITI</t>
  </si>
  <si>
    <t>OB. 2 ASSE 2EA PER TIP. F, AZ. 33 INT - Piano az. Per la ricolloc. lavorativa dei disoccupati FPMI</t>
  </si>
  <si>
    <t>OB. 2 ASSE 2EA PER TIP. F, AZ. 33 INT - Piano az. Per la ricolloc. lavorativa dei disoccupati FIB</t>
  </si>
  <si>
    <t>OB. 2 ASSE 2EA PER TIP. F, AZ. 33 INT - Piano az. Per la ricolloc. lavorativa dei disoccupati WE</t>
  </si>
  <si>
    <t>OB. 2 ASSE 2EA PER TIP. F, AZ. 33 INT - Piano az. Per la ricolloc. lavorativa dei disoccupati FPGO</t>
  </si>
  <si>
    <t>OB. 2 ASSE 2EA PER TIP. F, AZ. 33 INT - Piano az. Per la ricolloc. lavorativa dei disoccupati QBA</t>
  </si>
  <si>
    <t>OB. 2 ASSE 3GA PER TIP. F, AZ. 55 INT - Formazione collocamento disabili Province - WE</t>
  </si>
  <si>
    <t>OB. 2 ASSE 3GA PER TIP. F, AZ. 55 INT - Formazione collocamento disabili Province - QBA</t>
  </si>
  <si>
    <t>OB. 2 ASSE 3GA PER TIP. F, AZ. 55 INT - Formazione collocamento disabili Province - FPGO 121</t>
  </si>
  <si>
    <t>OB. 2 ASSE 3GA PER TIP. F, AZ. 55 INT - Formazione collocamento disabili Province - FPGO 80</t>
  </si>
  <si>
    <t>OB. 2 ASSE 3GA PER TIP. F, AZ. 55 INT - Formazione collocamento disabili Province - FPGO Ind.</t>
  </si>
  <si>
    <t>COORDINATORE</t>
  </si>
  <si>
    <t>DIREZIONE</t>
  </si>
  <si>
    <t>SEGRETERIA</t>
  </si>
  <si>
    <t>PROGETTISTA</t>
  </si>
  <si>
    <t>AUSILIARIO</t>
  </si>
  <si>
    <t>Anno formativo</t>
  </si>
  <si>
    <t>Titolo</t>
  </si>
  <si>
    <t>Codice regionale</t>
  </si>
  <si>
    <t>Periodo di svolgimento</t>
  </si>
  <si>
    <t>Sede</t>
  </si>
  <si>
    <t>Progettazione</t>
  </si>
  <si>
    <t>Pubblicità</t>
  </si>
  <si>
    <t>Selezione/orientamento</t>
  </si>
  <si>
    <r>
      <t>Attività formativa</t>
    </r>
    <r>
      <rPr>
        <sz val="10"/>
        <rFont val="Times New Roman"/>
        <family val="1"/>
      </rPr>
      <t xml:space="preserve"> (eventuali differenze con il progetto o particolari richieste di deroga)</t>
    </r>
  </si>
  <si>
    <r>
      <t>Docenza</t>
    </r>
    <r>
      <rPr>
        <sz val="10"/>
        <rFont val="Times New Roman"/>
        <family val="1"/>
      </rPr>
      <t xml:space="preserve"> (eventuale autorizzazione alla delega)</t>
    </r>
  </si>
  <si>
    <r>
      <t xml:space="preserve">Caratteristiche dell'utenza </t>
    </r>
    <r>
      <rPr>
        <sz val="10"/>
        <rFont val="Times New Roman"/>
        <family val="1"/>
      </rPr>
      <t>(breve descrizione dei requisiti degli allievi in coerenza con il bando, n°allievi esenti ed eventuali</t>
    </r>
  </si>
  <si>
    <t>restituzioni della quota, cassa integrati/mobilità ed ogni altra informazione utile)</t>
  </si>
  <si>
    <t>Tutoraggio</t>
  </si>
  <si>
    <t>Coordinamento</t>
  </si>
  <si>
    <t>Materiali didattici e attrezzature utilizzate</t>
  </si>
  <si>
    <t>Prova finale</t>
  </si>
  <si>
    <t>Esiti del corso</t>
  </si>
  <si>
    <t>Livello**</t>
  </si>
  <si>
    <t>** Indicare il livello dei docenti interni (CCNL formazione) o se il docente è esterno</t>
  </si>
  <si>
    <t>Ore aula al netto esame</t>
  </si>
  <si>
    <t>Ore stage</t>
  </si>
  <si>
    <t>L'Operazione è stata approvata con decreto del Direttore di Servizio</t>
  </si>
  <si>
    <t>Esame</t>
  </si>
  <si>
    <t>Costo ora/allievo</t>
  </si>
  <si>
    <t>Codice IBAN</t>
  </si>
  <si>
    <t>B2.3</t>
  </si>
  <si>
    <t>B2.4</t>
  </si>
  <si>
    <t>Costo totale ora/corso</t>
  </si>
  <si>
    <t>Note</t>
  </si>
  <si>
    <t>quale legale rappresentante dell'organismo titolare del progetto</t>
  </si>
  <si>
    <t xml:space="preserve">sopra descritto consapevole delle sanzioni penali, nel caso di dichiarazioni non veritiere, di formazione o uso di atti falsi, </t>
  </si>
  <si>
    <t>TOTALI</t>
  </si>
  <si>
    <t>Totale B2.3</t>
  </si>
  <si>
    <t>* costo ora/corso €</t>
  </si>
  <si>
    <t xml:space="preserve">N° ore Operazione ammesse Ente </t>
  </si>
  <si>
    <t>(N° ore attività d'aula + 50% ore stage)</t>
  </si>
  <si>
    <t xml:space="preserve">N° ore Operazione ammesse Allievi </t>
  </si>
  <si>
    <t>(N° ore attività complessive * N° allievi previsti)</t>
  </si>
  <si>
    <t>* costo ora/allievo €</t>
  </si>
  <si>
    <t>Ore esame</t>
  </si>
  <si>
    <t>Costo finale riconosciuto</t>
  </si>
  <si>
    <t>%Freq al netto ore esame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</si>
</sst>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0_ ;\-#,##0.00\ "/>
    <numFmt numFmtId="167" formatCode="#,##0.0"/>
    <numFmt numFmtId="168" formatCode="_-[$€-2]\ * #,##0.00_-;\-[$€-2]\ * #,##0.00_-;_-[$€-2]\ * &quot;-&quot;??_-"/>
    <numFmt numFmtId="169" formatCode="&quot;€&quot;\ #,##0.00"/>
    <numFmt numFmtId="170" formatCode="[$-410]dddd\ d\ mmmm\ yyyy"/>
    <numFmt numFmtId="171" formatCode="############"/>
    <numFmt numFmtId="172" formatCode="##,###"/>
    <numFmt numFmtId="173" formatCode="#"/>
    <numFmt numFmtId="174" formatCode="[$-F800]dddd\,\ mmmm\ dd\,\ yyyy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G Times (W1)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b/>
      <sz val="8"/>
      <name val="Cambria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2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8" fillId="32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5" fillId="32" borderId="10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5" fillId="32" borderId="0" xfId="0" applyFont="1" applyFill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2" borderId="0" xfId="0" applyFont="1" applyFill="1" applyAlignment="1" applyProtection="1">
      <alignment horizontal="center"/>
      <protection/>
    </xf>
    <xf numFmtId="0" fontId="8" fillId="32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left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4" fillId="32" borderId="11" xfId="0" applyFont="1" applyFill="1" applyBorder="1" applyAlignment="1" applyProtection="1">
      <alignment horizontal="left"/>
      <protection/>
    </xf>
    <xf numFmtId="0" fontId="4" fillId="32" borderId="12" xfId="0" applyFont="1" applyFill="1" applyBorder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4" fillId="32" borderId="13" xfId="0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left"/>
      <protection/>
    </xf>
    <xf numFmtId="0" fontId="4" fillId="32" borderId="14" xfId="0" applyFont="1" applyFill="1" applyBorder="1" applyAlignment="1" applyProtection="1">
      <alignment/>
      <protection/>
    </xf>
    <xf numFmtId="1" fontId="5" fillId="32" borderId="0" xfId="0" applyNumberFormat="1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5" fillId="32" borderId="0" xfId="0" applyFont="1" applyFill="1" applyAlignment="1" applyProtection="1">
      <alignment horizontal="left"/>
      <protection/>
    </xf>
    <xf numFmtId="0" fontId="9" fillId="32" borderId="0" xfId="0" applyFont="1" applyFill="1" applyBorder="1" applyAlignment="1">
      <alignment horizontal="center"/>
    </xf>
    <xf numFmtId="0" fontId="12" fillId="32" borderId="0" xfId="0" applyFont="1" applyFill="1" applyAlignment="1" applyProtection="1">
      <alignment/>
      <protection/>
    </xf>
    <xf numFmtId="0" fontId="8" fillId="32" borderId="0" xfId="0" applyFont="1" applyFill="1" applyAlignment="1">
      <alignment horizontal="left"/>
    </xf>
    <xf numFmtId="0" fontId="4" fillId="32" borderId="0" xfId="0" applyFont="1" applyFill="1" applyAlignment="1" applyProtection="1">
      <alignment/>
      <protection/>
    </xf>
    <xf numFmtId="174" fontId="5" fillId="32" borderId="0" xfId="0" applyNumberFormat="1" applyFont="1" applyFill="1" applyAlignment="1" applyProtection="1">
      <alignment horizontal="center"/>
      <protection/>
    </xf>
    <xf numFmtId="0" fontId="4" fillId="32" borderId="0" xfId="0" applyFont="1" applyFill="1" applyAlignment="1" applyProtection="1">
      <alignment horizontal="justify" vertical="top"/>
      <protection/>
    </xf>
    <xf numFmtId="0" fontId="8" fillId="32" borderId="0" xfId="0" applyFont="1" applyFill="1" applyAlignment="1" applyProtection="1">
      <alignment horizontal="left"/>
      <protection/>
    </xf>
    <xf numFmtId="2" fontId="8" fillId="32" borderId="0" xfId="0" applyNumberFormat="1" applyFont="1" applyFill="1" applyAlignment="1">
      <alignment horizontal="center"/>
    </xf>
    <xf numFmtId="0" fontId="8" fillId="32" borderId="0" xfId="0" applyFont="1" applyFill="1" applyBorder="1" applyAlignment="1" applyProtection="1">
      <alignment horizontal="left"/>
      <protection/>
    </xf>
    <xf numFmtId="0" fontId="14" fillId="32" borderId="0" xfId="0" applyFont="1" applyFill="1" applyBorder="1" applyAlignment="1" applyProtection="1">
      <alignment horizontal="center" textRotation="255"/>
      <protection/>
    </xf>
    <xf numFmtId="0" fontId="9" fillId="32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/>
      <protection/>
    </xf>
    <xf numFmtId="4" fontId="8" fillId="0" borderId="0" xfId="0" applyNumberFormat="1" applyFont="1" applyFill="1" applyAlignment="1" applyProtection="1">
      <alignment horizontal="right"/>
      <protection/>
    </xf>
    <xf numFmtId="4" fontId="8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4" fillId="32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3" fontId="4" fillId="0" borderId="0" xfId="45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0" fontId="9" fillId="32" borderId="0" xfId="0" applyFont="1" applyFill="1" applyBorder="1" applyAlignment="1">
      <alignment horizontal="center" wrapText="1"/>
    </xf>
    <xf numFmtId="2" fontId="4" fillId="35" borderId="15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2" fontId="8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8" fillId="35" borderId="15" xfId="0" applyFont="1" applyFill="1" applyBorder="1" applyAlignment="1" applyProtection="1">
      <alignment horizontal="center"/>
      <protection/>
    </xf>
    <xf numFmtId="1" fontId="8" fillId="34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/>
    </xf>
    <xf numFmtId="0" fontId="5" fillId="32" borderId="0" xfId="0" applyFont="1" applyFill="1" applyAlignment="1" applyProtection="1">
      <alignment horizontal="right"/>
      <protection/>
    </xf>
    <xf numFmtId="0" fontId="4" fillId="32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2" fontId="4" fillId="35" borderId="19" xfId="0" applyNumberFormat="1" applyFont="1" applyFill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4" fillId="36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3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2" borderId="19" xfId="0" applyFont="1" applyFill="1" applyBorder="1" applyAlignment="1" applyProtection="1">
      <alignment horizontal="center" vertical="center" wrapText="1"/>
      <protection/>
    </xf>
    <xf numFmtId="0" fontId="5" fillId="32" borderId="20" xfId="0" applyFont="1" applyFill="1" applyBorder="1" applyAlignment="1" applyProtection="1">
      <alignment horizontal="center" vertical="center" wrapText="1"/>
      <protection/>
    </xf>
    <xf numFmtId="0" fontId="5" fillId="32" borderId="21" xfId="0" applyFont="1" applyFill="1" applyBorder="1" applyAlignment="1" applyProtection="1">
      <alignment horizontal="center" vertical="center" wrapText="1"/>
      <protection/>
    </xf>
    <xf numFmtId="0" fontId="5" fillId="32" borderId="15" xfId="0" applyFont="1" applyFill="1" applyBorder="1" applyAlignment="1" applyProtection="1">
      <alignment horizontal="center" vertical="center" wrapText="1"/>
      <protection/>
    </xf>
    <xf numFmtId="0" fontId="4" fillId="36" borderId="19" xfId="0" applyFont="1" applyFill="1" applyBorder="1" applyAlignment="1" applyProtection="1">
      <alignment horizontal="center"/>
      <protection locked="0"/>
    </xf>
    <xf numFmtId="0" fontId="4" fillId="36" borderId="20" xfId="0" applyFont="1" applyFill="1" applyBorder="1" applyAlignment="1" applyProtection="1">
      <alignment horizontal="center"/>
      <protection locked="0"/>
    </xf>
    <xf numFmtId="0" fontId="4" fillId="36" borderId="21" xfId="0" applyFont="1" applyFill="1" applyBorder="1" applyAlignment="1" applyProtection="1">
      <alignment horizontal="center"/>
      <protection locked="0"/>
    </xf>
    <xf numFmtId="0" fontId="4" fillId="37" borderId="15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left"/>
      <protection/>
    </xf>
    <xf numFmtId="0" fontId="5" fillId="32" borderId="0" xfId="0" applyFont="1" applyFill="1" applyAlignment="1" applyProtection="1">
      <alignment horizontal="left"/>
      <protection/>
    </xf>
    <xf numFmtId="0" fontId="4" fillId="36" borderId="19" xfId="0" applyFont="1" applyFill="1" applyBorder="1" applyAlignment="1" applyProtection="1">
      <alignment horizontal="left"/>
      <protection locked="0"/>
    </xf>
    <xf numFmtId="0" fontId="4" fillId="36" borderId="20" xfId="0" applyFont="1" applyFill="1" applyBorder="1" applyAlignment="1" applyProtection="1">
      <alignment horizontal="left"/>
      <protection locked="0"/>
    </xf>
    <xf numFmtId="0" fontId="4" fillId="36" borderId="21" xfId="0" applyFont="1" applyFill="1" applyBorder="1" applyAlignment="1" applyProtection="1">
      <alignment horizontal="left"/>
      <protection locked="0"/>
    </xf>
    <xf numFmtId="0" fontId="4" fillId="32" borderId="0" xfId="0" applyFont="1" applyFill="1" applyAlignment="1" applyProtection="1">
      <alignment horizontal="center"/>
      <protection/>
    </xf>
    <xf numFmtId="171" fontId="4" fillId="36" borderId="19" xfId="0" applyNumberFormat="1" applyFont="1" applyFill="1" applyBorder="1" applyAlignment="1" applyProtection="1">
      <alignment horizontal="left"/>
      <protection locked="0"/>
    </xf>
    <xf numFmtId="171" fontId="4" fillId="36" borderId="20" xfId="0" applyNumberFormat="1" applyFont="1" applyFill="1" applyBorder="1" applyAlignment="1" applyProtection="1">
      <alignment horizontal="left"/>
      <protection locked="0"/>
    </xf>
    <xf numFmtId="171" fontId="4" fillId="36" borderId="21" xfId="0" applyNumberFormat="1" applyFont="1" applyFill="1" applyBorder="1" applyAlignment="1" applyProtection="1">
      <alignment horizontal="left"/>
      <protection locked="0"/>
    </xf>
    <xf numFmtId="14" fontId="4" fillId="36" borderId="15" xfId="0" applyNumberFormat="1" applyFont="1" applyFill="1" applyBorder="1" applyAlignment="1" applyProtection="1">
      <alignment horizontal="center"/>
      <protection locked="0"/>
    </xf>
    <xf numFmtId="14" fontId="4" fillId="36" borderId="19" xfId="0" applyNumberFormat="1" applyFont="1" applyFill="1" applyBorder="1" applyAlignment="1" applyProtection="1">
      <alignment horizontal="center"/>
      <protection locked="0"/>
    </xf>
    <xf numFmtId="14" fontId="4" fillId="36" borderId="20" xfId="0" applyNumberFormat="1" applyFont="1" applyFill="1" applyBorder="1" applyAlignment="1" applyProtection="1">
      <alignment horizontal="center"/>
      <protection locked="0"/>
    </xf>
    <xf numFmtId="14" fontId="4" fillId="36" borderId="21" xfId="0" applyNumberFormat="1" applyFont="1" applyFill="1" applyBorder="1" applyAlignment="1" applyProtection="1">
      <alignment horizontal="center"/>
      <protection locked="0"/>
    </xf>
    <xf numFmtId="0" fontId="5" fillId="32" borderId="15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5" fillId="32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1" fontId="4" fillId="36" borderId="19" xfId="0" applyNumberFormat="1" applyFont="1" applyFill="1" applyBorder="1" applyAlignment="1" applyProtection="1">
      <alignment horizontal="left"/>
      <protection locked="0"/>
    </xf>
    <xf numFmtId="1" fontId="4" fillId="36" borderId="20" xfId="0" applyNumberFormat="1" applyFont="1" applyFill="1" applyBorder="1" applyAlignment="1" applyProtection="1">
      <alignment horizontal="left"/>
      <protection locked="0"/>
    </xf>
    <xf numFmtId="1" fontId="4" fillId="36" borderId="21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 horizontal="right"/>
      <protection/>
    </xf>
    <xf numFmtId="0" fontId="10" fillId="32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174" fontId="5" fillId="32" borderId="0" xfId="0" applyNumberFormat="1" applyFont="1" applyFill="1" applyAlignment="1" applyProtection="1">
      <alignment horizontal="center"/>
      <protection/>
    </xf>
    <xf numFmtId="0" fontId="4" fillId="32" borderId="0" xfId="0" applyFont="1" applyFill="1" applyAlignment="1" applyProtection="1">
      <alignment horizontal="left"/>
      <protection locked="0"/>
    </xf>
    <xf numFmtId="0" fontId="10" fillId="32" borderId="0" xfId="0" applyFont="1" applyFill="1" applyAlignment="1">
      <alignment horizontal="center"/>
    </xf>
    <xf numFmtId="0" fontId="5" fillId="32" borderId="0" xfId="0" applyFont="1" applyFill="1" applyAlignment="1" applyProtection="1">
      <alignment horizontal="left"/>
      <protection locked="0"/>
    </xf>
    <xf numFmtId="174" fontId="4" fillId="32" borderId="0" xfId="0" applyNumberFormat="1" applyFont="1" applyFill="1" applyAlignment="1" applyProtection="1">
      <alignment horizontal="left"/>
      <protection/>
    </xf>
    <xf numFmtId="0" fontId="4" fillId="32" borderId="0" xfId="0" applyFont="1" applyFill="1" applyAlignment="1" applyProtection="1">
      <alignment horizontal="justify" vertical="top"/>
      <protection locked="0"/>
    </xf>
    <xf numFmtId="0" fontId="4" fillId="32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32" borderId="0" xfId="0" applyFill="1" applyAlignment="1" applyProtection="1">
      <alignment horizontal="center"/>
      <protection/>
    </xf>
    <xf numFmtId="174" fontId="5" fillId="32" borderId="0" xfId="0" applyNumberFormat="1" applyFont="1" applyFill="1" applyAlignment="1" applyProtection="1">
      <alignment horizontal="left"/>
      <protection/>
    </xf>
    <xf numFmtId="174" fontId="0" fillId="0" borderId="0" xfId="0" applyNumberFormat="1" applyAlignment="1">
      <alignment horizontal="left"/>
    </xf>
    <xf numFmtId="0" fontId="4" fillId="32" borderId="0" xfId="0" applyFont="1" applyFill="1" applyAlignment="1" applyProtection="1">
      <alignment horizontal="left"/>
      <protection/>
    </xf>
    <xf numFmtId="0" fontId="4" fillId="37" borderId="19" xfId="0" applyFont="1" applyFill="1" applyBorder="1" applyAlignment="1" applyProtection="1">
      <alignment horizontal="center"/>
      <protection/>
    </xf>
    <xf numFmtId="0" fontId="4" fillId="37" borderId="21" xfId="0" applyFont="1" applyFill="1" applyBorder="1" applyAlignment="1" applyProtection="1">
      <alignment horizontal="center"/>
      <protection/>
    </xf>
    <xf numFmtId="0" fontId="5" fillId="32" borderId="10" xfId="0" applyFont="1" applyFill="1" applyBorder="1" applyAlignment="1" applyProtection="1">
      <alignment horizontal="center"/>
      <protection/>
    </xf>
    <xf numFmtId="0" fontId="11" fillId="36" borderId="19" xfId="0" applyFont="1" applyFill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36" borderId="19" xfId="0" applyFont="1" applyFill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1" fillId="36" borderId="15" xfId="0" applyFont="1" applyFill="1" applyBorder="1" applyAlignment="1" applyProtection="1">
      <alignment horizontal="left"/>
      <protection locked="0"/>
    </xf>
    <xf numFmtId="0" fontId="0" fillId="36" borderId="15" xfId="0" applyFill="1" applyBorder="1" applyAlignment="1" applyProtection="1">
      <alignment horizontal="left"/>
      <protection locked="0"/>
    </xf>
    <xf numFmtId="0" fontId="11" fillId="36" borderId="21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5" fillId="32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2" fontId="8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9" fillId="3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35" borderId="19" xfId="0" applyFont="1" applyFill="1" applyBorder="1" applyAlignment="1" applyProtection="1">
      <alignment horizontal="center"/>
      <protection/>
    </xf>
    <xf numFmtId="0" fontId="8" fillId="35" borderId="21" xfId="0" applyFont="1" applyFill="1" applyBorder="1" applyAlignment="1" applyProtection="1">
      <alignment horizontal="center"/>
      <protection/>
    </xf>
    <xf numFmtId="0" fontId="4" fillId="32" borderId="0" xfId="0" applyFont="1" applyFill="1" applyAlignment="1">
      <alignment horizontal="left"/>
    </xf>
    <xf numFmtId="0" fontId="8" fillId="34" borderId="19" xfId="0" applyFont="1" applyFill="1" applyBorder="1" applyAlignment="1" applyProtection="1">
      <alignment horizontal="center"/>
      <protection locked="0"/>
    </xf>
    <xf numFmtId="0" fontId="8" fillId="36" borderId="21" xfId="0" applyFont="1" applyFill="1" applyBorder="1" applyAlignment="1" applyProtection="1">
      <alignment horizontal="center"/>
      <protection locked="0"/>
    </xf>
    <xf numFmtId="2" fontId="8" fillId="37" borderId="19" xfId="0" applyNumberFormat="1" applyFont="1" applyFill="1" applyBorder="1" applyAlignment="1" applyProtection="1">
      <alignment horizontal="center"/>
      <protection/>
    </xf>
    <xf numFmtId="2" fontId="8" fillId="37" borderId="21" xfId="0" applyNumberFormat="1" applyFont="1" applyFill="1" applyBorder="1" applyAlignment="1" applyProtection="1">
      <alignment horizontal="center"/>
      <protection/>
    </xf>
    <xf numFmtId="14" fontId="8" fillId="36" borderId="19" xfId="0" applyNumberFormat="1" applyFont="1" applyFill="1" applyBorder="1" applyAlignment="1" applyProtection="1">
      <alignment horizontal="center"/>
      <protection locked="0"/>
    </xf>
    <xf numFmtId="14" fontId="8" fillId="36" borderId="20" xfId="0" applyNumberFormat="1" applyFont="1" applyFill="1" applyBorder="1" applyAlignment="1" applyProtection="1">
      <alignment horizontal="center"/>
      <protection locked="0"/>
    </xf>
    <xf numFmtId="14" fontId="8" fillId="36" borderId="21" xfId="0" applyNumberFormat="1" applyFont="1" applyFill="1" applyBorder="1" applyAlignment="1" applyProtection="1">
      <alignment horizontal="center"/>
      <protection locked="0"/>
    </xf>
    <xf numFmtId="171" fontId="8" fillId="36" borderId="19" xfId="0" applyNumberFormat="1" applyFont="1" applyFill="1" applyBorder="1" applyAlignment="1" applyProtection="1">
      <alignment horizontal="left"/>
      <protection locked="0"/>
    </xf>
    <xf numFmtId="171" fontId="8" fillId="36" borderId="20" xfId="0" applyNumberFormat="1" applyFont="1" applyFill="1" applyBorder="1" applyAlignment="1" applyProtection="1">
      <alignment horizontal="left"/>
      <protection locked="0"/>
    </xf>
    <xf numFmtId="171" fontId="8" fillId="36" borderId="21" xfId="0" applyNumberFormat="1" applyFont="1" applyFill="1" applyBorder="1" applyAlignment="1" applyProtection="1">
      <alignment horizontal="left"/>
      <protection locked="0"/>
    </xf>
    <xf numFmtId="0" fontId="8" fillId="36" borderId="19" xfId="0" applyFont="1" applyFill="1" applyBorder="1" applyAlignment="1" applyProtection="1">
      <alignment horizontal="left"/>
      <protection locked="0"/>
    </xf>
    <xf numFmtId="0" fontId="8" fillId="36" borderId="20" xfId="0" applyFont="1" applyFill="1" applyBorder="1" applyAlignment="1" applyProtection="1">
      <alignment horizontal="left"/>
      <protection locked="0"/>
    </xf>
    <xf numFmtId="0" fontId="8" fillId="36" borderId="21" xfId="0" applyFont="1" applyFill="1" applyBorder="1" applyAlignment="1" applyProtection="1">
      <alignment horizontal="left"/>
      <protection locked="0"/>
    </xf>
    <xf numFmtId="0" fontId="9" fillId="32" borderId="0" xfId="0" applyFont="1" applyFill="1" applyBorder="1" applyAlignment="1">
      <alignment horizontal="center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9" fillId="32" borderId="0" xfId="0" applyFont="1" applyFill="1" applyAlignment="1">
      <alignment horizontal="center"/>
    </xf>
    <xf numFmtId="171" fontId="8" fillId="34" borderId="19" xfId="0" applyNumberFormat="1" applyFont="1" applyFill="1" applyBorder="1" applyAlignment="1" applyProtection="1">
      <alignment horizontal="left"/>
      <protection locked="0"/>
    </xf>
    <xf numFmtId="171" fontId="8" fillId="34" borderId="20" xfId="0" applyNumberFormat="1" applyFont="1" applyFill="1" applyBorder="1" applyAlignment="1" applyProtection="1">
      <alignment horizontal="left"/>
      <protection locked="0"/>
    </xf>
    <xf numFmtId="171" fontId="8" fillId="34" borderId="21" xfId="0" applyNumberFormat="1" applyFont="1" applyFill="1" applyBorder="1" applyAlignment="1" applyProtection="1">
      <alignment horizontal="left"/>
      <protection locked="0"/>
    </xf>
    <xf numFmtId="0" fontId="9" fillId="32" borderId="10" xfId="0" applyFont="1" applyFill="1" applyBorder="1" applyAlignment="1">
      <alignment horizontal="center" wrapText="1"/>
    </xf>
    <xf numFmtId="0" fontId="13" fillId="36" borderId="21" xfId="0" applyFont="1" applyFill="1" applyBorder="1" applyAlignment="1" applyProtection="1">
      <alignment horizontal="center"/>
      <protection locked="0"/>
    </xf>
    <xf numFmtId="0" fontId="8" fillId="32" borderId="0" xfId="0" applyFont="1" applyFill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5" fillId="32" borderId="11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34" borderId="19" xfId="0" applyFont="1" applyFill="1" applyBorder="1" applyAlignment="1" applyProtection="1">
      <alignment horizontal="left"/>
      <protection locked="0"/>
    </xf>
    <xf numFmtId="0" fontId="0" fillId="34" borderId="20" xfId="0" applyFill="1" applyBorder="1" applyAlignment="1" applyProtection="1">
      <alignment horizontal="left"/>
      <protection locked="0"/>
    </xf>
    <xf numFmtId="0" fontId="0" fillId="34" borderId="21" xfId="0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34" borderId="19" xfId="0" applyFont="1" applyFill="1" applyBorder="1" applyAlignment="1" applyProtection="1">
      <alignment horizontal="right"/>
      <protection locked="0"/>
    </xf>
    <xf numFmtId="0" fontId="0" fillId="34" borderId="21" xfId="0" applyFill="1" applyBorder="1" applyAlignment="1" applyProtection="1">
      <alignment/>
      <protection locked="0"/>
    </xf>
    <xf numFmtId="0" fontId="15" fillId="32" borderId="0" xfId="0" applyFont="1" applyFill="1" applyAlignment="1" applyProtection="1">
      <alignment horizontal="left" wrapText="1"/>
      <protection/>
    </xf>
    <xf numFmtId="0" fontId="4" fillId="37" borderId="19" xfId="0" applyFont="1" applyFill="1" applyBorder="1" applyAlignment="1">
      <alignment horizontal="left"/>
    </xf>
    <xf numFmtId="0" fontId="4" fillId="37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3" fontId="4" fillId="37" borderId="19" xfId="45" applyFont="1" applyFill="1" applyBorder="1" applyAlignment="1" applyProtection="1">
      <alignment horizontal="right"/>
      <protection/>
    </xf>
    <xf numFmtId="43" fontId="4" fillId="37" borderId="20" xfId="45" applyFont="1" applyFill="1" applyBorder="1" applyAlignment="1" applyProtection="1">
      <alignment horizontal="right"/>
      <protection/>
    </xf>
    <xf numFmtId="43" fontId="4" fillId="37" borderId="21" xfId="45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174" fontId="0" fillId="0" borderId="0" xfId="0" applyNumberFormat="1" applyAlignment="1" applyProtection="1">
      <alignment horizontal="left"/>
      <protection/>
    </xf>
    <xf numFmtId="0" fontId="5" fillId="32" borderId="0" xfId="0" applyFont="1" applyFill="1" applyBorder="1" applyAlignment="1" applyProtection="1">
      <alignment horizontal="left"/>
      <protection/>
    </xf>
    <xf numFmtId="1" fontId="4" fillId="37" borderId="19" xfId="0" applyNumberFormat="1" applyFont="1" applyFill="1" applyBorder="1" applyAlignment="1">
      <alignment horizontal="right"/>
    </xf>
    <xf numFmtId="1" fontId="4" fillId="37" borderId="20" xfId="0" applyNumberFormat="1" applyFont="1" applyFill="1" applyBorder="1" applyAlignment="1">
      <alignment horizontal="right"/>
    </xf>
    <xf numFmtId="0" fontId="4" fillId="37" borderId="21" xfId="0" applyFont="1" applyFill="1" applyBorder="1" applyAlignment="1">
      <alignment horizontal="left"/>
    </xf>
    <xf numFmtId="0" fontId="5" fillId="32" borderId="0" xfId="0" applyFont="1" applyFill="1" applyAlignment="1">
      <alignment horizontal="left"/>
    </xf>
    <xf numFmtId="1" fontId="4" fillId="37" borderId="21" xfId="0" applyNumberFormat="1" applyFont="1" applyFill="1" applyBorder="1" applyAlignment="1">
      <alignment horizontal="right"/>
    </xf>
    <xf numFmtId="2" fontId="4" fillId="35" borderId="19" xfId="0" applyNumberFormat="1" applyFont="1" applyFill="1" applyBorder="1" applyAlignment="1" applyProtection="1">
      <alignment/>
      <protection/>
    </xf>
    <xf numFmtId="2" fontId="0" fillId="35" borderId="20" xfId="0" applyNumberFormat="1" applyFill="1" applyBorder="1" applyAlignment="1" applyProtection="1">
      <alignment/>
      <protection/>
    </xf>
    <xf numFmtId="2" fontId="0" fillId="35" borderId="21" xfId="0" applyNumberForma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4" fillId="37" borderId="19" xfId="0" applyNumberFormat="1" applyFont="1" applyFill="1" applyBorder="1" applyAlignment="1" applyProtection="1">
      <alignment horizontal="right"/>
      <protection/>
    </xf>
    <xf numFmtId="0" fontId="15" fillId="32" borderId="0" xfId="0" applyFont="1" applyFill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1" fontId="4" fillId="35" borderId="19" xfId="0" applyNumberFormat="1" applyFont="1" applyFill="1" applyBorder="1" applyAlignment="1" applyProtection="1">
      <alignment horizontal="right"/>
      <protection/>
    </xf>
    <xf numFmtId="4" fontId="4" fillId="34" borderId="19" xfId="0" applyNumberFormat="1" applyFont="1" applyFill="1" applyBorder="1" applyAlignment="1" applyProtection="1">
      <alignment/>
      <protection locked="0"/>
    </xf>
    <xf numFmtId="4" fontId="0" fillId="34" borderId="20" xfId="0" applyNumberFormat="1" applyFill="1" applyBorder="1" applyAlignment="1" applyProtection="1">
      <alignment/>
      <protection locked="0"/>
    </xf>
    <xf numFmtId="4" fontId="0" fillId="34" borderId="21" xfId="0" applyNumberFormat="1" applyFill="1" applyBorder="1" applyAlignment="1" applyProtection="1">
      <alignment/>
      <protection locked="0"/>
    </xf>
    <xf numFmtId="43" fontId="4" fillId="36" borderId="19" xfId="45" applyFont="1" applyFill="1" applyBorder="1" applyAlignment="1" applyProtection="1">
      <alignment horizontal="right"/>
      <protection locked="0"/>
    </xf>
    <xf numFmtId="43" fontId="4" fillId="36" borderId="20" xfId="45" applyFont="1" applyFill="1" applyBorder="1" applyAlignment="1" applyProtection="1">
      <alignment horizontal="right"/>
      <protection locked="0"/>
    </xf>
    <xf numFmtId="43" fontId="4" fillId="36" borderId="21" xfId="45" applyFont="1" applyFill="1" applyBorder="1" applyAlignment="1" applyProtection="1">
      <alignment horizontal="right"/>
      <protection locked="0"/>
    </xf>
    <xf numFmtId="2" fontId="4" fillId="36" borderId="19" xfId="0" applyNumberFormat="1" applyFont="1" applyFill="1" applyBorder="1" applyAlignment="1" applyProtection="1">
      <alignment horizontal="right"/>
      <protection locked="0"/>
    </xf>
    <xf numFmtId="2" fontId="4" fillId="36" borderId="20" xfId="0" applyNumberFormat="1" applyFont="1" applyFill="1" applyBorder="1" applyAlignment="1" applyProtection="1">
      <alignment horizontal="right"/>
      <protection locked="0"/>
    </xf>
    <xf numFmtId="2" fontId="4" fillId="36" borderId="21" xfId="0" applyNumberFormat="1" applyFont="1" applyFill="1" applyBorder="1" applyAlignment="1" applyProtection="1">
      <alignment horizontal="right"/>
      <protection locked="0"/>
    </xf>
    <xf numFmtId="0" fontId="4" fillId="32" borderId="10" xfId="0" applyFont="1" applyFill="1" applyBorder="1" applyAlignment="1" applyProtection="1">
      <alignment horizontal="center"/>
      <protection/>
    </xf>
    <xf numFmtId="0" fontId="4" fillId="32" borderId="11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4" fillId="32" borderId="12" xfId="0" applyFont="1" applyFill="1" applyBorder="1" applyAlignment="1" applyProtection="1">
      <alignment horizontal="center"/>
      <protection/>
    </xf>
    <xf numFmtId="0" fontId="5" fillId="32" borderId="11" xfId="0" applyFont="1" applyFill="1" applyBorder="1" applyAlignment="1" applyProtection="1">
      <alignment horizontal="center"/>
      <protection/>
    </xf>
    <xf numFmtId="0" fontId="5" fillId="32" borderId="12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indexed="43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cid:611C0CC5-87C5-448D-9544-1233E58F389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</xdr:colOff>
      <xdr:row>0</xdr:row>
      <xdr:rowOff>38100</xdr:rowOff>
    </xdr:from>
    <xdr:to>
      <xdr:col>27</xdr:col>
      <xdr:colOff>85725</xdr:colOff>
      <xdr:row>2</xdr:row>
      <xdr:rowOff>142875</xdr:rowOff>
    </xdr:to>
    <xdr:pic>
      <xdr:nvPicPr>
        <xdr:cNvPr id="1" name="Immagine 9"/>
        <xdr:cNvPicPr preferRelativeResize="1">
          <a:picLocks noChangeAspect="1"/>
        </xdr:cNvPicPr>
      </xdr:nvPicPr>
      <xdr:blipFill>
        <a:blip r:embed="rId1"/>
        <a:srcRect l="10824" t="24194" r="11926" b="41935"/>
        <a:stretch>
          <a:fillRect/>
        </a:stretch>
      </xdr:blipFill>
      <xdr:spPr>
        <a:xfrm>
          <a:off x="4467225" y="38100"/>
          <a:ext cx="170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114300</xdr:rowOff>
    </xdr:from>
    <xdr:to>
      <xdr:col>1</xdr:col>
      <xdr:colOff>266700</xdr:colOff>
      <xdr:row>3</xdr:row>
      <xdr:rowOff>0</xdr:rowOff>
    </xdr:to>
    <xdr:pic>
      <xdr:nvPicPr>
        <xdr:cNvPr id="2" name="Immagine 5" descr="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14300"/>
          <a:ext cx="552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66675</xdr:rowOff>
    </xdr:from>
    <xdr:to>
      <xdr:col>6</xdr:col>
      <xdr:colOff>38100</xdr:colOff>
      <xdr:row>3</xdr:row>
      <xdr:rowOff>0</xdr:rowOff>
    </xdr:to>
    <xdr:pic>
      <xdr:nvPicPr>
        <xdr:cNvPr id="3" name="Immagine 7" descr="gover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6675"/>
          <a:ext cx="495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114300</xdr:rowOff>
    </xdr:from>
    <xdr:to>
      <xdr:col>15</xdr:col>
      <xdr:colOff>57150</xdr:colOff>
      <xdr:row>2</xdr:row>
      <xdr:rowOff>85725</xdr:rowOff>
    </xdr:to>
    <xdr:pic>
      <xdr:nvPicPr>
        <xdr:cNvPr id="4" name="Immagine 4" descr="cid:611C0CC5-87C5-448D-9544-1233E58F389A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095625" y="114300"/>
          <a:ext cx="876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33975\Desktop\FORMULARI%20RENDICONTI%20SUL%20SITO\2014%20PIPOL\FORMULARI%20RENDICONTI%20SUL%20SITO\Rendiconto_tabelle_standard%20solo%20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tà"/>
      <sheetName val="Descrizione"/>
      <sheetName val="Figure Professionali Impegnate"/>
      <sheetName val="Allievi"/>
      <sheetName val="Destinatari pag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showGridLines="0" tabSelected="1" workbookViewId="0" topLeftCell="A1">
      <selection activeCell="D8" sqref="D8:AA8"/>
    </sheetView>
  </sheetViews>
  <sheetFormatPr defaultColWidth="9.140625" defaultRowHeight="12.75"/>
  <cols>
    <col min="1" max="2" width="9.140625" style="11" customWidth="1"/>
    <col min="3" max="3" width="7.7109375" style="11" customWidth="1"/>
    <col min="4" max="19" width="2.7109375" style="11" customWidth="1"/>
    <col min="20" max="22" width="2.57421875" style="11" customWidth="1"/>
    <col min="23" max="24" width="3.00390625" style="11" customWidth="1"/>
    <col min="25" max="29" width="2.7109375" style="11" customWidth="1"/>
    <col min="30" max="30" width="9.140625" style="11" customWidth="1"/>
    <col min="31" max="31" width="10.00390625" style="11" bestFit="1" customWidth="1"/>
    <col min="32" max="32" width="9.140625" style="11" hidden="1" customWidth="1"/>
    <col min="33" max="16384" width="9.140625" style="11" customWidth="1"/>
  </cols>
  <sheetData>
    <row r="1" spans="1:29" ht="12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</row>
    <row r="2" spans="1:29" ht="12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spans="1:29" ht="12.7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1:29" ht="20.25">
      <c r="A4" s="137" t="s">
        <v>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</row>
    <row r="5" spans="1:29" ht="20.25">
      <c r="A5" s="137" t="s">
        <v>64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</row>
    <row r="6" spans="1:29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2.75">
      <c r="A8" s="117" t="s">
        <v>15</v>
      </c>
      <c r="B8" s="117"/>
      <c r="C8" s="117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20"/>
      <c r="AB8" s="6"/>
      <c r="AC8" s="6"/>
    </row>
    <row r="9" spans="1:29" ht="12.7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</row>
    <row r="10" spans="1:29" ht="12.75">
      <c r="A10" s="7" t="s">
        <v>40</v>
      </c>
      <c r="B10" s="3"/>
      <c r="C10" s="3"/>
      <c r="D10" s="122"/>
      <c r="E10" s="123"/>
      <c r="F10" s="123"/>
      <c r="G10" s="123"/>
      <c r="H10" s="123"/>
      <c r="I10" s="123"/>
      <c r="J10" s="123"/>
      <c r="K10" s="124"/>
      <c r="L10" s="6"/>
      <c r="M10" s="6"/>
      <c r="N10" s="6"/>
      <c r="O10" s="6"/>
      <c r="P10" s="6"/>
      <c r="Q10" s="6"/>
      <c r="R10" s="6"/>
      <c r="S10" s="6"/>
      <c r="T10" s="6"/>
      <c r="U10" s="3"/>
      <c r="V10" s="7"/>
      <c r="W10" s="3"/>
      <c r="X10" s="3"/>
      <c r="Y10" s="3"/>
      <c r="Z10" s="3"/>
      <c r="AA10" s="3"/>
      <c r="AB10" s="3"/>
      <c r="AC10" s="3"/>
    </row>
    <row r="11" spans="1:29" ht="12.75">
      <c r="A11" s="14"/>
      <c r="B11" s="8"/>
      <c r="C11" s="8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8"/>
      <c r="V11" s="14"/>
      <c r="W11" s="8"/>
      <c r="X11" s="8"/>
      <c r="Y11" s="8"/>
      <c r="Z11" s="3"/>
      <c r="AA11" s="3"/>
      <c r="AB11" s="8"/>
      <c r="AC11" s="8"/>
    </row>
    <row r="12" spans="1:29" ht="12.75">
      <c r="A12" s="7" t="s">
        <v>16</v>
      </c>
      <c r="B12" s="3"/>
      <c r="C12" s="3"/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3"/>
      <c r="V12" s="7" t="s">
        <v>18</v>
      </c>
      <c r="W12" s="3"/>
      <c r="X12" s="3"/>
      <c r="Y12" s="3"/>
      <c r="Z12" s="118"/>
      <c r="AA12" s="120"/>
      <c r="AB12" s="3"/>
      <c r="AC12" s="3"/>
    </row>
    <row r="13" spans="1:2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>
      <c r="A14" s="7" t="s">
        <v>17</v>
      </c>
      <c r="B14" s="3"/>
      <c r="C14" s="3"/>
      <c r="D14" s="118"/>
      <c r="E14" s="119"/>
      <c r="F14" s="119"/>
      <c r="G14" s="119"/>
      <c r="H14" s="119"/>
      <c r="I14" s="119"/>
      <c r="J14" s="119"/>
      <c r="K14" s="120"/>
      <c r="L14" s="3"/>
      <c r="M14" s="3"/>
      <c r="N14" s="3"/>
      <c r="O14" s="3"/>
      <c r="P14" s="3"/>
      <c r="Q14" s="7" t="s">
        <v>19</v>
      </c>
      <c r="R14" s="3"/>
      <c r="S14" s="3"/>
      <c r="T14" s="118"/>
      <c r="U14" s="119"/>
      <c r="V14" s="119"/>
      <c r="W14" s="119"/>
      <c r="X14" s="119"/>
      <c r="Y14" s="119"/>
      <c r="Z14" s="119"/>
      <c r="AA14" s="120"/>
      <c r="AB14" s="3"/>
      <c r="AC14" s="3"/>
    </row>
    <row r="15" spans="1:2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32" ht="12.75">
      <c r="A16" s="7" t="s">
        <v>20</v>
      </c>
      <c r="B16" s="3"/>
      <c r="C16" s="3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F16" s="11" t="s">
        <v>78</v>
      </c>
    </row>
    <row r="17" spans="1:3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F17" s="11" t="s">
        <v>79</v>
      </c>
    </row>
    <row r="18" spans="1:32" ht="12.75">
      <c r="A18" s="7" t="s">
        <v>21</v>
      </c>
      <c r="B18" s="3"/>
      <c r="C18" s="3"/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20"/>
      <c r="U18" s="3"/>
      <c r="V18" s="3"/>
      <c r="W18" s="3"/>
      <c r="X18" s="3"/>
      <c r="Y18" s="3"/>
      <c r="Z18" s="3"/>
      <c r="AA18" s="3"/>
      <c r="AB18" s="3"/>
      <c r="AC18" s="3"/>
      <c r="AF18" s="11" t="s">
        <v>80</v>
      </c>
    </row>
    <row r="19" spans="1:32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F19" s="11" t="s">
        <v>81</v>
      </c>
    </row>
    <row r="20" spans="1:32" ht="12.75">
      <c r="A20" s="7" t="s">
        <v>22</v>
      </c>
      <c r="B20" s="3"/>
      <c r="C20" s="3"/>
      <c r="D20" s="133"/>
      <c r="E20" s="134"/>
      <c r="F20" s="134"/>
      <c r="G20" s="134"/>
      <c r="H20" s="134"/>
      <c r="I20" s="134"/>
      <c r="J20" s="134"/>
      <c r="K20" s="13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F20" s="11" t="s">
        <v>82</v>
      </c>
    </row>
    <row r="21" spans="1:3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F21" s="11" t="s">
        <v>83</v>
      </c>
    </row>
    <row r="22" spans="1:32" ht="12.75">
      <c r="A22" s="7" t="s">
        <v>23</v>
      </c>
      <c r="B22" s="3"/>
      <c r="C22" s="3"/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20"/>
      <c r="AB22" s="3"/>
      <c r="AC22" s="3"/>
      <c r="AF22" s="11" t="s">
        <v>84</v>
      </c>
    </row>
    <row r="23" spans="1:3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F23" s="11" t="s">
        <v>85</v>
      </c>
    </row>
    <row r="24" spans="1:32" ht="12.75">
      <c r="A24" s="7" t="s">
        <v>24</v>
      </c>
      <c r="B24" s="3"/>
      <c r="C24" s="3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20"/>
      <c r="AB24" s="3"/>
      <c r="AC24" s="3"/>
      <c r="AF24" s="11" t="s">
        <v>86</v>
      </c>
    </row>
    <row r="25" spans="1:3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8"/>
      <c r="U25" s="3"/>
      <c r="V25" s="3"/>
      <c r="W25" s="3"/>
      <c r="X25" s="3"/>
      <c r="Y25" s="3"/>
      <c r="Z25" s="3"/>
      <c r="AA25" s="3"/>
      <c r="AB25" s="3"/>
      <c r="AC25" s="3"/>
      <c r="AF25" s="11" t="s">
        <v>87</v>
      </c>
    </row>
    <row r="26" spans="1:29" ht="12.75">
      <c r="A26" s="3"/>
      <c r="B26" s="3"/>
      <c r="C26" s="3"/>
      <c r="D26" s="3"/>
      <c r="E26" s="3"/>
      <c r="F26" s="3"/>
      <c r="G26" s="3"/>
      <c r="H26" s="3"/>
      <c r="I26" s="9" t="s">
        <v>26</v>
      </c>
      <c r="J26" s="3"/>
      <c r="K26" s="3"/>
      <c r="L26" s="3"/>
      <c r="M26" s="3"/>
      <c r="N26" s="3"/>
      <c r="O26" s="3"/>
      <c r="P26" s="3"/>
      <c r="Q26" s="9" t="s">
        <v>27</v>
      </c>
      <c r="R26" s="3"/>
      <c r="S26" s="3"/>
      <c r="T26" s="8"/>
      <c r="U26" s="3"/>
      <c r="V26" s="3"/>
      <c r="W26" s="3"/>
      <c r="X26" s="3"/>
      <c r="Y26" s="9" t="s">
        <v>28</v>
      </c>
      <c r="Z26" s="3"/>
      <c r="AA26" s="3"/>
      <c r="AB26" s="3"/>
      <c r="AC26" s="3"/>
    </row>
    <row r="27" spans="1:29" ht="12.75">
      <c r="A27" s="7" t="s">
        <v>25</v>
      </c>
      <c r="B27" s="3"/>
      <c r="C27" s="3"/>
      <c r="D27" s="3"/>
      <c r="E27" s="3"/>
      <c r="F27" s="3"/>
      <c r="G27" s="126"/>
      <c r="H27" s="127"/>
      <c r="I27" s="127"/>
      <c r="J27" s="127"/>
      <c r="K27" s="128"/>
      <c r="L27" s="3"/>
      <c r="M27" s="3"/>
      <c r="N27" s="3"/>
      <c r="O27" s="125"/>
      <c r="P27" s="125"/>
      <c r="Q27" s="125"/>
      <c r="R27" s="125"/>
      <c r="S27" s="125"/>
      <c r="T27" s="6"/>
      <c r="U27" s="3"/>
      <c r="V27" s="3"/>
      <c r="W27" s="126"/>
      <c r="X27" s="127"/>
      <c r="Y27" s="127"/>
      <c r="Z27" s="127"/>
      <c r="AA27" s="128"/>
      <c r="AB27" s="3"/>
      <c r="AC27" s="3"/>
    </row>
    <row r="28" spans="1:2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8"/>
      <c r="U28" s="3"/>
      <c r="V28" s="3"/>
      <c r="W28" s="3"/>
      <c r="X28" s="3"/>
      <c r="Y28" s="3"/>
      <c r="Z28" s="3"/>
      <c r="AA28" s="3"/>
      <c r="AB28" s="3"/>
      <c r="AC28" s="3"/>
    </row>
    <row r="29" spans="1:29" ht="12.75">
      <c r="A29" s="106"/>
      <c r="B29" s="107"/>
      <c r="C29" s="3"/>
      <c r="D29" s="3"/>
      <c r="E29" s="3"/>
      <c r="F29" s="3"/>
      <c r="G29" s="3"/>
      <c r="H29" s="3"/>
      <c r="I29" s="3"/>
      <c r="J29" s="3"/>
      <c r="K29" s="3"/>
      <c r="L29" s="106"/>
      <c r="M29" s="107"/>
      <c r="N29" s="107"/>
      <c r="O29" s="107"/>
      <c r="P29" s="107"/>
      <c r="Q29" s="107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2.75">
      <c r="A30" s="106" t="s">
        <v>32</v>
      </c>
      <c r="B30" s="107"/>
      <c r="C30" s="84">
        <v>117</v>
      </c>
      <c r="D30" s="85" t="s">
        <v>45</v>
      </c>
      <c r="E30" s="82"/>
      <c r="F30" s="3"/>
      <c r="G30" s="136"/>
      <c r="H30" s="136"/>
      <c r="I30" s="136"/>
      <c r="J30" s="66"/>
      <c r="K30" s="3"/>
      <c r="L30" s="106" t="s">
        <v>116</v>
      </c>
      <c r="M30" s="107"/>
      <c r="N30" s="107"/>
      <c r="O30" s="107"/>
      <c r="P30" s="107"/>
      <c r="Q30" s="107"/>
      <c r="R30" s="107"/>
      <c r="S30" s="100">
        <v>0.8</v>
      </c>
      <c r="T30" s="101"/>
      <c r="U30" s="102"/>
      <c r="V30" s="86" t="s">
        <v>45</v>
      </c>
      <c r="W30" s="79"/>
      <c r="X30" s="3"/>
      <c r="Y30" s="3"/>
      <c r="Z30" s="3"/>
      <c r="AA30" s="3"/>
      <c r="AB30" s="3"/>
      <c r="AC30" s="3"/>
    </row>
    <row r="31" spans="1:2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.75">
      <c r="A33" s="19" t="s">
        <v>14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2.75">
      <c r="A35" s="7" t="s">
        <v>29</v>
      </c>
      <c r="B35" s="3"/>
      <c r="C35" s="3"/>
      <c r="D35" s="112"/>
      <c r="E35" s="11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2.75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.75">
      <c r="A37" s="7" t="s">
        <v>30</v>
      </c>
      <c r="B37" s="3"/>
      <c r="C37" s="3"/>
      <c r="D37" s="112"/>
      <c r="E37" s="114"/>
      <c r="F37" s="3"/>
      <c r="G37" s="3"/>
      <c r="H37" s="3"/>
      <c r="I37" s="3"/>
      <c r="J37" s="98"/>
      <c r="K37" s="99"/>
      <c r="L37" s="99"/>
      <c r="M37" s="98"/>
      <c r="N37" s="99"/>
      <c r="O37" s="99"/>
      <c r="P37" s="98"/>
      <c r="Q37" s="99"/>
      <c r="R37" s="99"/>
      <c r="S37" s="98"/>
      <c r="T37" s="99"/>
      <c r="U37" s="99"/>
      <c r="V37" s="98"/>
      <c r="W37" s="99"/>
      <c r="X37" s="99"/>
      <c r="Y37" s="3"/>
      <c r="Z37" s="3"/>
      <c r="AA37" s="3"/>
      <c r="AB37" s="3"/>
      <c r="AC37" s="3"/>
    </row>
    <row r="38" spans="1:29" ht="12.75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.75">
      <c r="A39" s="7" t="s">
        <v>65</v>
      </c>
      <c r="B39" s="3"/>
      <c r="C39" s="3"/>
      <c r="D39" s="112"/>
      <c r="E39" s="11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.75">
      <c r="A42" s="19" t="s">
        <v>12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2.75">
      <c r="A44" s="3"/>
      <c r="B44" s="3"/>
      <c r="C44" s="3"/>
      <c r="D44" s="3"/>
      <c r="E44" s="3"/>
      <c r="F44" s="3"/>
      <c r="G44" s="131" t="s">
        <v>3</v>
      </c>
      <c r="H44" s="132"/>
      <c r="I44" s="132"/>
      <c r="J44" s="129" t="s">
        <v>4</v>
      </c>
      <c r="K44" s="130"/>
      <c r="L44" s="130"/>
      <c r="M44" s="130"/>
      <c r="N44" s="130"/>
      <c r="O44" s="130"/>
      <c r="P44" s="130"/>
      <c r="Q44" s="130"/>
      <c r="R44" s="130"/>
      <c r="S44" s="130"/>
      <c r="T44" s="131" t="s">
        <v>5</v>
      </c>
      <c r="U44" s="132"/>
      <c r="V44" s="132"/>
      <c r="W44" s="131" t="s">
        <v>115</v>
      </c>
      <c r="X44" s="131"/>
      <c r="Y44" s="131" t="s">
        <v>0</v>
      </c>
      <c r="Z44" s="132"/>
      <c r="AA44" s="132"/>
      <c r="AB44" s="3"/>
      <c r="AC44" s="3"/>
    </row>
    <row r="45" spans="1:29" ht="12.75">
      <c r="A45" s="3"/>
      <c r="B45" s="3"/>
      <c r="C45" s="3"/>
      <c r="D45" s="3"/>
      <c r="E45" s="3"/>
      <c r="F45" s="3"/>
      <c r="G45" s="132"/>
      <c r="H45" s="132"/>
      <c r="I45" s="132"/>
      <c r="J45" s="129" t="s">
        <v>10</v>
      </c>
      <c r="K45" s="130"/>
      <c r="L45" s="130"/>
      <c r="M45" s="130"/>
      <c r="N45" s="130"/>
      <c r="O45" s="129" t="s">
        <v>11</v>
      </c>
      <c r="P45" s="130"/>
      <c r="Q45" s="130"/>
      <c r="R45" s="130"/>
      <c r="S45" s="130"/>
      <c r="T45" s="132"/>
      <c r="U45" s="132"/>
      <c r="V45" s="132"/>
      <c r="W45" s="131"/>
      <c r="X45" s="131"/>
      <c r="Y45" s="132"/>
      <c r="Z45" s="132"/>
      <c r="AA45" s="132"/>
      <c r="AB45" s="3"/>
      <c r="AC45" s="3"/>
    </row>
    <row r="46" spans="1:29" ht="3" customHeight="1">
      <c r="A46" s="3"/>
      <c r="B46" s="3"/>
      <c r="C46" s="3"/>
      <c r="D46" s="3"/>
      <c r="E46" s="3"/>
      <c r="F46" s="3"/>
      <c r="G46" s="47"/>
      <c r="H46" s="47"/>
      <c r="I46" s="47"/>
      <c r="J46" s="4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47"/>
      <c r="Y46" s="47"/>
      <c r="Z46" s="47"/>
      <c r="AA46" s="47"/>
      <c r="AB46" s="3"/>
      <c r="AC46" s="3"/>
    </row>
    <row r="47" spans="1:29" ht="12.75">
      <c r="A47" s="7" t="s">
        <v>31</v>
      </c>
      <c r="B47" s="3"/>
      <c r="C47" s="3"/>
      <c r="D47" s="3"/>
      <c r="E47" s="3"/>
      <c r="F47" s="3"/>
      <c r="G47" s="103"/>
      <c r="H47" s="103"/>
      <c r="I47" s="103"/>
      <c r="J47" s="112"/>
      <c r="K47" s="113"/>
      <c r="L47" s="113"/>
      <c r="M47" s="113"/>
      <c r="N47" s="114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15">
        <f>IF(AND(G47="",J47="",O47="",T47="",W47=""),"",G47+J47+O47+T47+W47)</f>
      </c>
      <c r="Z47" s="115"/>
      <c r="AA47" s="115"/>
      <c r="AB47" s="3"/>
      <c r="AC47" s="3"/>
    </row>
    <row r="48" spans="1:29" ht="12.75">
      <c r="A48" s="7" t="s">
        <v>13</v>
      </c>
      <c r="B48" s="3"/>
      <c r="C48" s="3"/>
      <c r="D48" s="3"/>
      <c r="E48" s="3"/>
      <c r="F48" s="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15">
        <f>IF(AND(G48="",J48="",O48="",T48="",W48=""),"",G48+J48+O48+T48+W48)</f>
      </c>
      <c r="Z48" s="115"/>
      <c r="AA48" s="115"/>
      <c r="AB48" s="3"/>
      <c r="AC48" s="3"/>
    </row>
    <row r="49" spans="1:29" ht="12.75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>
      <c r="A50" s="19" t="s">
        <v>114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6.25" customHeight="1">
      <c r="A52" s="3"/>
      <c r="B52" s="3"/>
      <c r="C52" s="108" t="s">
        <v>6</v>
      </c>
      <c r="D52" s="109"/>
      <c r="E52" s="109"/>
      <c r="F52" s="109"/>
      <c r="G52" s="110"/>
      <c r="H52" s="108" t="s">
        <v>9</v>
      </c>
      <c r="I52" s="109"/>
      <c r="J52" s="109"/>
      <c r="K52" s="109"/>
      <c r="L52" s="110"/>
      <c r="M52" s="108" t="s">
        <v>8</v>
      </c>
      <c r="N52" s="109"/>
      <c r="O52" s="109"/>
      <c r="P52" s="109"/>
      <c r="Q52" s="109"/>
      <c r="R52" s="110"/>
      <c r="S52" s="111" t="s">
        <v>120</v>
      </c>
      <c r="T52" s="111"/>
      <c r="U52" s="111"/>
      <c r="V52" s="111"/>
      <c r="W52" s="111"/>
      <c r="X52" s="104"/>
      <c r="Y52" s="104"/>
      <c r="Z52" s="104"/>
      <c r="AA52" s="104"/>
      <c r="AB52" s="104"/>
      <c r="AC52" s="3"/>
    </row>
    <row r="53" spans="1:29" ht="12.75">
      <c r="A53" s="3"/>
      <c r="B53" s="3"/>
      <c r="C53" s="112"/>
      <c r="D53" s="113"/>
      <c r="E53" s="113"/>
      <c r="F53" s="113"/>
      <c r="G53" s="114"/>
      <c r="H53" s="112"/>
      <c r="I53" s="113"/>
      <c r="J53" s="113"/>
      <c r="K53" s="113"/>
      <c r="L53" s="114"/>
      <c r="M53" s="112"/>
      <c r="N53" s="113"/>
      <c r="O53" s="113"/>
      <c r="P53" s="113"/>
      <c r="Q53" s="113"/>
      <c r="R53" s="114"/>
      <c r="S53" s="103"/>
      <c r="T53" s="103"/>
      <c r="U53" s="103"/>
      <c r="V53" s="103"/>
      <c r="W53" s="103"/>
      <c r="X53" s="105"/>
      <c r="Y53" s="105"/>
      <c r="Z53" s="105"/>
      <c r="AA53" s="105"/>
      <c r="AB53" s="105"/>
      <c r="AC53" s="3"/>
    </row>
    <row r="54" spans="1:2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>
      <c r="A56" s="140">
        <f ca="1">IF(Generalità!D20="","",TODAY())</f>
      </c>
      <c r="B56" s="140"/>
      <c r="C56" s="140"/>
      <c r="D56" s="12"/>
      <c r="E56" s="12"/>
      <c r="F56" s="12"/>
      <c r="G56" s="12"/>
      <c r="H56" s="139" t="s">
        <v>73</v>
      </c>
      <c r="I56" s="139"/>
      <c r="J56" s="139"/>
      <c r="K56" s="139"/>
      <c r="L56" s="121">
        <f>IF(Generalità!D20="","",Generalità!D20)</f>
      </c>
      <c r="M56" s="121"/>
      <c r="N56" s="121"/>
      <c r="O56" s="121"/>
      <c r="P56" s="121"/>
      <c r="Q56" s="121"/>
      <c r="R56" s="121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</sheetData>
  <sheetProtection password="C97D" sheet="1" selectLockedCells="1"/>
  <mergeCells count="61">
    <mergeCell ref="A4:AC4"/>
    <mergeCell ref="A5:AC5"/>
    <mergeCell ref="A1:AC3"/>
    <mergeCell ref="H56:K56"/>
    <mergeCell ref="L56:R56"/>
    <mergeCell ref="A56:C56"/>
    <mergeCell ref="Y44:AA45"/>
    <mergeCell ref="W44:X45"/>
    <mergeCell ref="G44:I45"/>
    <mergeCell ref="J44:S44"/>
    <mergeCell ref="J45:N45"/>
    <mergeCell ref="O45:S45"/>
    <mergeCell ref="T44:V45"/>
    <mergeCell ref="D16:N16"/>
    <mergeCell ref="D20:K20"/>
    <mergeCell ref="D22:AA22"/>
    <mergeCell ref="D39:E39"/>
    <mergeCell ref="G30:I30"/>
    <mergeCell ref="D35:E35"/>
    <mergeCell ref="D37:E37"/>
    <mergeCell ref="D14:K14"/>
    <mergeCell ref="T14:AA14"/>
    <mergeCell ref="D18:T18"/>
    <mergeCell ref="O27:S27"/>
    <mergeCell ref="W27:AA27"/>
    <mergeCell ref="D24:AA24"/>
    <mergeCell ref="G27:K27"/>
    <mergeCell ref="D11:T11"/>
    <mergeCell ref="A8:C8"/>
    <mergeCell ref="D8:AA8"/>
    <mergeCell ref="A9:AC9"/>
    <mergeCell ref="D10:K10"/>
    <mergeCell ref="D12:T12"/>
    <mergeCell ref="Z12:AA12"/>
    <mergeCell ref="T48:V48"/>
    <mergeCell ref="W48:X48"/>
    <mergeCell ref="Y48:AA48"/>
    <mergeCell ref="O47:S47"/>
    <mergeCell ref="T47:V47"/>
    <mergeCell ref="W47:X47"/>
    <mergeCell ref="Y47:AA47"/>
    <mergeCell ref="J47:N47"/>
    <mergeCell ref="A29:B29"/>
    <mergeCell ref="A30:B30"/>
    <mergeCell ref="L29:Q29"/>
    <mergeCell ref="C53:G53"/>
    <mergeCell ref="H53:L53"/>
    <mergeCell ref="M53:R53"/>
    <mergeCell ref="G48:I48"/>
    <mergeCell ref="J48:N48"/>
    <mergeCell ref="O48:S48"/>
    <mergeCell ref="S30:U30"/>
    <mergeCell ref="S53:W53"/>
    <mergeCell ref="X52:AB52"/>
    <mergeCell ref="X53:AB53"/>
    <mergeCell ref="L30:R30"/>
    <mergeCell ref="C52:G52"/>
    <mergeCell ref="H52:L52"/>
    <mergeCell ref="M52:R52"/>
    <mergeCell ref="S52:W52"/>
    <mergeCell ref="G47:I47"/>
  </mergeCells>
  <printOptions/>
  <pageMargins left="0.3937007874015748" right="0.3937007874015748" top="0.95" bottom="0.59" header="0.41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showRowColHeaders="0" zoomScalePageLayoutView="0" workbookViewId="0" topLeftCell="A1">
      <selection activeCell="A4" sqref="A4:AI4"/>
    </sheetView>
  </sheetViews>
  <sheetFormatPr defaultColWidth="2.7109375" defaultRowHeight="12.75"/>
  <cols>
    <col min="1" max="16384" width="2.7109375" style="2" customWidth="1"/>
  </cols>
  <sheetData>
    <row r="1" spans="1:35" ht="20.25">
      <c r="A1" s="142" t="s">
        <v>76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1:35" ht="20.25">
      <c r="A2" s="142" t="s">
        <v>77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</row>
    <row r="3" spans="1:3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41" t="s">
        <v>93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</row>
    <row r="5" spans="1:35" ht="12.75">
      <c r="A5" s="141" t="s">
        <v>94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</row>
    <row r="6" spans="1:35" ht="12.75">
      <c r="A6" s="141" t="s">
        <v>95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</row>
    <row r="7" spans="1:35" ht="12.75">
      <c r="A7" s="141" t="s">
        <v>96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</row>
    <row r="8" spans="1:35" ht="12.75">
      <c r="A8" s="141" t="s">
        <v>97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</row>
    <row r="9" spans="1:35" ht="12.7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</row>
    <row r="10" spans="1:35" ht="12.75">
      <c r="A10" s="143" t="s">
        <v>98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</row>
    <row r="11" spans="1:35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</row>
    <row r="12" spans="1:35" ht="12.75">
      <c r="A12" s="143" t="s">
        <v>99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</row>
    <row r="13" spans="1:35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</row>
    <row r="14" spans="1:35" ht="12.75">
      <c r="A14" s="143" t="s">
        <v>100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</row>
    <row r="15" spans="1:35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</row>
    <row r="16" spans="1:35" ht="12.75">
      <c r="A16" s="143" t="s">
        <v>101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</row>
    <row r="17" spans="1:35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</row>
    <row r="18" spans="1:35" ht="12.75">
      <c r="A18" s="143" t="s">
        <v>102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</row>
    <row r="19" spans="1:35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</row>
    <row r="20" spans="1:35" ht="12.75">
      <c r="A20" s="143" t="s">
        <v>103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</row>
    <row r="21" spans="1:35" ht="12.75">
      <c r="A21" s="141" t="s">
        <v>104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</row>
    <row r="22" spans="1:35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</row>
    <row r="23" spans="1:35" ht="12.75">
      <c r="A23" s="143" t="s">
        <v>105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</row>
    <row r="24" spans="1:35" ht="12.7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</row>
    <row r="25" spans="1:35" ht="12.75">
      <c r="A25" s="143" t="s">
        <v>106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</row>
    <row r="26" spans="1:35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</row>
    <row r="27" spans="1:35" ht="12.75">
      <c r="A27" s="143" t="s">
        <v>107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</row>
    <row r="28" spans="1:35" ht="12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</row>
    <row r="29" spans="1:35" ht="12.75">
      <c r="A29" s="143" t="s">
        <v>108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</row>
    <row r="30" spans="1:35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</row>
    <row r="31" spans="1:35" ht="12.75">
      <c r="A31" s="143" t="s">
        <v>109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</row>
    <row r="32" spans="1:3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</row>
    <row r="33" spans="1:35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</row>
    <row r="34" spans="1:35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</row>
    <row r="35" spans="1:35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</row>
    <row r="36" spans="1:35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</row>
    <row r="37" spans="1:35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</row>
    <row r="38" spans="1:35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</row>
    <row r="39" spans="1:35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</row>
    <row r="40" spans="1:35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</row>
    <row r="41" spans="1:35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</row>
    <row r="42" spans="1:35" ht="12.7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</row>
    <row r="43" spans="1:35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</row>
    <row r="44" spans="1:35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</row>
    <row r="45" spans="1:35" ht="12.7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</row>
    <row r="46" spans="1:35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</row>
    <row r="47" spans="1:35" ht="12.7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</row>
    <row r="48" spans="1:35" ht="12.7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</row>
    <row r="49" spans="1:35" ht="12.7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</row>
    <row r="50" spans="1:35" ht="12.7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</row>
    <row r="51" spans="1:35" ht="12.7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</row>
    <row r="52" spans="1:35" ht="12.7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</row>
    <row r="53" spans="1:35" ht="12.7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</row>
    <row r="54" spans="1:35" ht="12.7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</row>
    <row r="55" spans="1:35" ht="12.7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</row>
    <row r="56" spans="1:35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35" ht="12.75">
      <c r="A57" s="47"/>
      <c r="B57" s="144">
        <f ca="1">IF(Generalità!D20="","",TODAY())</f>
      </c>
      <c r="C57" s="144"/>
      <c r="D57" s="144"/>
      <c r="E57" s="144"/>
      <c r="F57" s="144"/>
      <c r="G57" s="144"/>
      <c r="H57" s="144"/>
      <c r="I57" s="144"/>
      <c r="J57" s="144"/>
      <c r="K57" s="144"/>
      <c r="L57" s="47"/>
      <c r="M57" s="139" t="s">
        <v>74</v>
      </c>
      <c r="N57" s="139"/>
      <c r="O57" s="139"/>
      <c r="P57" s="139"/>
      <c r="Q57" s="146">
        <f>IF(Generalità!D20="","",Generalità!D20)</f>
      </c>
      <c r="R57" s="146"/>
      <c r="S57" s="146"/>
      <c r="T57" s="146"/>
      <c r="U57" s="147"/>
      <c r="V57" s="147"/>
      <c r="W57" s="147"/>
      <c r="X57" s="1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</row>
  </sheetData>
  <sheetProtection password="C97D" sheet="1" objects="1" scenarios="1" selectLockedCells="1"/>
  <mergeCells count="57">
    <mergeCell ref="A54:AI54"/>
    <mergeCell ref="A50:AI50"/>
    <mergeCell ref="A51:AI51"/>
    <mergeCell ref="A52:AI52"/>
    <mergeCell ref="A53:AI53"/>
    <mergeCell ref="M57:P57"/>
    <mergeCell ref="B57:K57"/>
    <mergeCell ref="A55:AI55"/>
    <mergeCell ref="Q57:X57"/>
    <mergeCell ref="A46:AI46"/>
    <mergeCell ref="A47:AI47"/>
    <mergeCell ref="A48:AI48"/>
    <mergeCell ref="A49:AI49"/>
    <mergeCell ref="A42:AI42"/>
    <mergeCell ref="A43:AI43"/>
    <mergeCell ref="A44:AI44"/>
    <mergeCell ref="A45:AI45"/>
    <mergeCell ref="A38:AI38"/>
    <mergeCell ref="A39:AI39"/>
    <mergeCell ref="A40:AI40"/>
    <mergeCell ref="A41:AI41"/>
    <mergeCell ref="A34:AI34"/>
    <mergeCell ref="A35:AI35"/>
    <mergeCell ref="A36:AI36"/>
    <mergeCell ref="A37:AI37"/>
    <mergeCell ref="A30:AI30"/>
    <mergeCell ref="A31:AI31"/>
    <mergeCell ref="A32:AI32"/>
    <mergeCell ref="A33:AI33"/>
    <mergeCell ref="A26:AI26"/>
    <mergeCell ref="A27:AI27"/>
    <mergeCell ref="A28:AI28"/>
    <mergeCell ref="A29:AI29"/>
    <mergeCell ref="A22:AI22"/>
    <mergeCell ref="A23:AI23"/>
    <mergeCell ref="A24:AI24"/>
    <mergeCell ref="A25:AI25"/>
    <mergeCell ref="A18:AI18"/>
    <mergeCell ref="A19:AI19"/>
    <mergeCell ref="A20:AI20"/>
    <mergeCell ref="A21:AI21"/>
    <mergeCell ref="A14:AI14"/>
    <mergeCell ref="A15:AI15"/>
    <mergeCell ref="A16:AI16"/>
    <mergeCell ref="A17:AI17"/>
    <mergeCell ref="A10:AI10"/>
    <mergeCell ref="A11:AI11"/>
    <mergeCell ref="A12:AI12"/>
    <mergeCell ref="A13:AI13"/>
    <mergeCell ref="A8:AI8"/>
    <mergeCell ref="A9:AI9"/>
    <mergeCell ref="A1:AI1"/>
    <mergeCell ref="A2:AI2"/>
    <mergeCell ref="A4:AI4"/>
    <mergeCell ref="A5:AI5"/>
    <mergeCell ref="A6:AI6"/>
    <mergeCell ref="A7:AI7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8"/>
  <sheetViews>
    <sheetView showRowColHeaders="0" zoomScalePageLayoutView="0" workbookViewId="0" topLeftCell="A1">
      <selection activeCell="A7" sqref="A7:N7"/>
    </sheetView>
  </sheetViews>
  <sheetFormatPr defaultColWidth="2.7109375" defaultRowHeight="12.75"/>
  <cols>
    <col min="1" max="41" width="2.7109375" style="4" customWidth="1"/>
    <col min="42" max="42" width="2.00390625" style="4" customWidth="1"/>
    <col min="43" max="43" width="23.7109375" style="4" hidden="1" customWidth="1"/>
    <col min="44" max="48" width="2.7109375" style="4" customWidth="1"/>
    <col min="49" max="49" width="17.140625" style="4" customWidth="1"/>
    <col min="50" max="16384" width="2.7109375" style="4" customWidth="1"/>
  </cols>
  <sheetData>
    <row r="1" spans="1:35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>
      <c r="A4" s="117" t="s">
        <v>33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2.75">
      <c r="A6" s="154" t="s">
        <v>1</v>
      </c>
      <c r="B6" s="154"/>
      <c r="C6" s="154"/>
      <c r="D6" s="154"/>
      <c r="E6" s="154"/>
      <c r="F6" s="154"/>
      <c r="G6" s="154"/>
      <c r="H6" s="154"/>
      <c r="I6" s="154"/>
      <c r="J6" s="154"/>
      <c r="K6" s="13"/>
      <c r="L6" s="10"/>
      <c r="M6" s="10"/>
      <c r="N6" s="10"/>
      <c r="O6" s="10"/>
      <c r="P6" s="154" t="s">
        <v>37</v>
      </c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0"/>
      <c r="AH6" s="154" t="s">
        <v>38</v>
      </c>
      <c r="AI6" s="154"/>
    </row>
    <row r="7" spans="1:35" ht="12.7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O7" s="10"/>
      <c r="P7" s="112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4"/>
      <c r="AG7" s="10"/>
      <c r="AH7" s="112"/>
      <c r="AI7" s="114"/>
    </row>
    <row r="8" spans="1:35" ht="12.7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  <c r="O8" s="10"/>
      <c r="P8" s="112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4"/>
      <c r="AG8" s="10"/>
      <c r="AH8" s="112"/>
      <c r="AI8" s="114"/>
    </row>
    <row r="9" spans="1:35" ht="12.75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  <c r="O9" s="10"/>
      <c r="P9" s="112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4"/>
      <c r="AG9" s="10"/>
      <c r="AH9" s="112"/>
      <c r="AI9" s="114"/>
    </row>
    <row r="10" spans="1:35" ht="12.75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10"/>
      <c r="P10" s="112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4"/>
      <c r="AG10" s="10"/>
      <c r="AH10" s="112"/>
      <c r="AI10" s="114"/>
    </row>
    <row r="11" spans="1:43" ht="12.75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  <c r="O11" s="10"/>
      <c r="P11" s="112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4"/>
      <c r="AG11" s="10"/>
      <c r="AH11" s="112"/>
      <c r="AI11" s="114"/>
      <c r="AQ11" s="4" t="s">
        <v>34</v>
      </c>
    </row>
    <row r="12" spans="1:49" ht="12.75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  <c r="O12" s="10"/>
      <c r="P12" s="112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4"/>
      <c r="AG12" s="10"/>
      <c r="AH12" s="112"/>
      <c r="AI12" s="114"/>
      <c r="AW12" s="42"/>
    </row>
    <row r="13" spans="1:35" ht="12.75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0"/>
      <c r="O13" s="10"/>
      <c r="P13" s="112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4"/>
      <c r="AG13" s="10"/>
      <c r="AH13" s="112"/>
      <c r="AI13" s="114"/>
    </row>
    <row r="14" spans="1:43" ht="12.75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20"/>
      <c r="O14" s="10"/>
      <c r="P14" s="112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4"/>
      <c r="AG14" s="10"/>
      <c r="AH14" s="112"/>
      <c r="AI14" s="114"/>
      <c r="AQ14" s="11" t="s">
        <v>35</v>
      </c>
    </row>
    <row r="15" spans="1:43" ht="12.75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10"/>
      <c r="P15" s="112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4"/>
      <c r="AG15" s="10"/>
      <c r="AH15" s="112"/>
      <c r="AI15" s="114"/>
      <c r="AQ15" s="4" t="s">
        <v>66</v>
      </c>
    </row>
    <row r="16" spans="1:48" ht="12.75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20"/>
      <c r="O16" s="10"/>
      <c r="P16" s="112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4"/>
      <c r="AG16" s="10"/>
      <c r="AH16" s="112"/>
      <c r="AI16" s="114"/>
      <c r="AQ16" s="4" t="s">
        <v>36</v>
      </c>
      <c r="AV16" s="42"/>
    </row>
    <row r="17" spans="1:43" ht="12.7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  <c r="O17" s="10"/>
      <c r="P17" s="112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4"/>
      <c r="AG17" s="10"/>
      <c r="AH17" s="112"/>
      <c r="AI17" s="114"/>
      <c r="AQ17" s="4" t="s">
        <v>88</v>
      </c>
    </row>
    <row r="18" spans="1:43" ht="12.7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20"/>
      <c r="O18" s="10"/>
      <c r="P18" s="112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4"/>
      <c r="AG18" s="10"/>
      <c r="AH18" s="112"/>
      <c r="AI18" s="114"/>
      <c r="AQ18" s="4" t="s">
        <v>89</v>
      </c>
    </row>
    <row r="19" spans="1:43" ht="12.75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10"/>
      <c r="P19" s="112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4"/>
      <c r="AG19" s="10"/>
      <c r="AH19" s="112"/>
      <c r="AI19" s="114"/>
      <c r="AQ19" s="4" t="s">
        <v>90</v>
      </c>
    </row>
    <row r="20" spans="1:43" ht="12.75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20"/>
      <c r="O20" s="10"/>
      <c r="P20" s="112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4"/>
      <c r="AG20" s="10"/>
      <c r="AH20" s="112"/>
      <c r="AI20" s="114"/>
      <c r="AQ20" s="11" t="s">
        <v>91</v>
      </c>
    </row>
    <row r="21" spans="1:43" ht="12.75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0"/>
      <c r="O21" s="10"/>
      <c r="P21" s="112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4"/>
      <c r="AG21" s="10"/>
      <c r="AH21" s="112"/>
      <c r="AI21" s="114"/>
      <c r="AQ21" s="11" t="s">
        <v>92</v>
      </c>
    </row>
    <row r="22" spans="1:35" ht="12.75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  <c r="O22" s="10"/>
      <c r="P22" s="112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  <c r="AG22" s="10"/>
      <c r="AH22" s="112"/>
      <c r="AI22" s="114"/>
    </row>
    <row r="23" spans="1:35" ht="12.75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10"/>
      <c r="P23" s="112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4"/>
      <c r="AG23" s="10"/>
      <c r="AH23" s="112"/>
      <c r="AI23" s="114"/>
    </row>
    <row r="24" spans="1:35" ht="12.75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10"/>
      <c r="P24" s="112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4"/>
      <c r="AG24" s="10"/>
      <c r="AH24" s="112"/>
      <c r="AI24" s="114"/>
    </row>
    <row r="25" spans="1:35" ht="12.75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20"/>
      <c r="O25" s="10"/>
      <c r="P25" s="112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4"/>
      <c r="AG25" s="10"/>
      <c r="AH25" s="112"/>
      <c r="AI25" s="114"/>
    </row>
    <row r="26" spans="1:35" ht="12.75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/>
      <c r="O26" s="10"/>
      <c r="P26" s="112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4"/>
      <c r="AG26" s="10"/>
      <c r="AH26" s="112"/>
      <c r="AI26" s="114"/>
    </row>
    <row r="27" spans="1:35" ht="12.7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20"/>
      <c r="O27" s="10"/>
      <c r="P27" s="112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4"/>
      <c r="AG27" s="10"/>
      <c r="AH27" s="112"/>
      <c r="AI27" s="114"/>
    </row>
    <row r="28" spans="1:35" ht="12.75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  <c r="O28" s="10"/>
      <c r="P28" s="112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4"/>
      <c r="AG28" s="10"/>
      <c r="AH28" s="112"/>
      <c r="AI28" s="114"/>
    </row>
    <row r="29" spans="1:35" ht="12.7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20"/>
      <c r="O29" s="10"/>
      <c r="P29" s="112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10"/>
      <c r="AH29" s="112"/>
      <c r="AI29" s="114"/>
    </row>
    <row r="30" spans="1:35" ht="12.7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20"/>
      <c r="O30" s="10"/>
      <c r="P30" s="112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4"/>
      <c r="AG30" s="10"/>
      <c r="AH30" s="112"/>
      <c r="AI30" s="114"/>
    </row>
    <row r="31" spans="1:35" ht="12.7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4"/>
      <c r="O31" s="10"/>
      <c r="P31" s="112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4"/>
      <c r="AG31" s="10"/>
      <c r="AH31" s="112"/>
      <c r="AI31" s="114"/>
    </row>
    <row r="32" spans="1:35" ht="12.7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4"/>
      <c r="O32" s="10"/>
      <c r="P32" s="112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4"/>
      <c r="AG32" s="10"/>
      <c r="AH32" s="112"/>
      <c r="AI32" s="114"/>
    </row>
    <row r="33" spans="1:35" ht="12.75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4"/>
      <c r="O33" s="10"/>
      <c r="P33" s="112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4"/>
      <c r="AG33" s="10"/>
      <c r="AH33" s="112"/>
      <c r="AI33" s="114"/>
    </row>
    <row r="34" spans="1:35" ht="12.7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20"/>
      <c r="O34" s="10"/>
      <c r="P34" s="112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4"/>
      <c r="AG34" s="10"/>
      <c r="AH34" s="112"/>
      <c r="AI34" s="114"/>
    </row>
    <row r="35" spans="1:35" ht="12.7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20"/>
      <c r="O35" s="10"/>
      <c r="P35" s="112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4"/>
      <c r="AG35" s="10"/>
      <c r="AH35" s="112"/>
      <c r="AI35" s="114"/>
    </row>
    <row r="36" spans="1:35" ht="12.7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20"/>
      <c r="O36" s="10"/>
      <c r="P36" s="112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4"/>
      <c r="AG36" s="10"/>
      <c r="AH36" s="112"/>
      <c r="AI36" s="114"/>
    </row>
    <row r="37" spans="1:35" ht="12.7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20"/>
      <c r="O37" s="10"/>
      <c r="P37" s="112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4"/>
      <c r="AG37" s="10"/>
      <c r="AH37" s="112"/>
      <c r="AI37" s="114"/>
    </row>
    <row r="38" spans="1:35" ht="12.75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20"/>
      <c r="O38" s="10"/>
      <c r="P38" s="112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4"/>
      <c r="AG38" s="10"/>
      <c r="AH38" s="112"/>
      <c r="AI38" s="114"/>
    </row>
    <row r="39" spans="1:35" ht="12.7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0"/>
      <c r="P39" s="112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4"/>
      <c r="AG39" s="10"/>
      <c r="AH39" s="112"/>
      <c r="AI39" s="114"/>
    </row>
    <row r="40" spans="1:35" ht="12.75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0"/>
      <c r="P40" s="112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4"/>
      <c r="AG40" s="10"/>
      <c r="AH40" s="112"/>
      <c r="AI40" s="114"/>
    </row>
    <row r="41" spans="1:35" ht="12.75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0"/>
      <c r="P41" s="112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4"/>
      <c r="AG41" s="10"/>
      <c r="AH41" s="112"/>
      <c r="AI41" s="114"/>
    </row>
    <row r="42" spans="1:3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1"/>
      <c r="M42" s="3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t="12.75">
      <c r="A44" s="7" t="s">
        <v>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48">
        <f>IF(L24="","",SUM(L24:M33))</f>
      </c>
      <c r="M44" s="14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52">
        <f>SUM(AH7:AI41)</f>
        <v>0</v>
      </c>
      <c r="AI44" s="153"/>
    </row>
    <row r="45" spans="1:3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</row>
    <row r="47" spans="1:35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</row>
    <row r="48" spans="1:3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ht="12.75">
      <c r="A58" s="48"/>
      <c r="B58" s="149">
        <f ca="1">IF(Generalità!D20="","",TODAY())</f>
      </c>
      <c r="C58" s="150"/>
      <c r="D58" s="150"/>
      <c r="E58" s="150"/>
      <c r="F58" s="150"/>
      <c r="G58" s="150"/>
      <c r="H58" s="150"/>
      <c r="I58" s="150"/>
      <c r="J58" s="150"/>
      <c r="K58" s="10"/>
      <c r="L58" s="10"/>
      <c r="M58" s="139" t="s">
        <v>74</v>
      </c>
      <c r="N58" s="139"/>
      <c r="O58" s="139"/>
      <c r="P58" s="139"/>
      <c r="Q58" s="121">
        <f>IF(Generalità!D20="","",Generalità!D20)</f>
      </c>
      <c r="R58" s="121"/>
      <c r="S58" s="121"/>
      <c r="T58" s="121"/>
      <c r="U58" s="121"/>
      <c r="V58" s="121"/>
      <c r="W58" s="121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</sheetData>
  <sheetProtection password="C97D" sheet="1" objects="1" scenarios="1" selectLockedCells="1"/>
  <mergeCells count="116">
    <mergeCell ref="A9:N9"/>
    <mergeCell ref="A10:N10"/>
    <mergeCell ref="P6:AF6"/>
    <mergeCell ref="AH31:AI31"/>
    <mergeCell ref="AH25:AI25"/>
    <mergeCell ref="AH26:AI26"/>
    <mergeCell ref="AH27:AI27"/>
    <mergeCell ref="AH28:AI28"/>
    <mergeCell ref="AH29:AI29"/>
    <mergeCell ref="AH30:AI30"/>
    <mergeCell ref="A4:N4"/>
    <mergeCell ref="A6:J6"/>
    <mergeCell ref="A7:N7"/>
    <mergeCell ref="A8:N8"/>
    <mergeCell ref="A27:N27"/>
    <mergeCell ref="P15:AF15"/>
    <mergeCell ref="P8:AF8"/>
    <mergeCell ref="P9:AF9"/>
    <mergeCell ref="P10:AF10"/>
    <mergeCell ref="P13:AF13"/>
    <mergeCell ref="A28:N28"/>
    <mergeCell ref="A15:N15"/>
    <mergeCell ref="A16:N16"/>
    <mergeCell ref="P23:AF23"/>
    <mergeCell ref="P24:AF24"/>
    <mergeCell ref="P25:AF25"/>
    <mergeCell ref="P26:AF26"/>
    <mergeCell ref="P27:AF27"/>
    <mergeCell ref="A26:N26"/>
    <mergeCell ref="A17:N17"/>
    <mergeCell ref="AH6:AI6"/>
    <mergeCell ref="AH7:AI7"/>
    <mergeCell ref="AH8:AI8"/>
    <mergeCell ref="AH9:AI9"/>
    <mergeCell ref="P11:AF11"/>
    <mergeCell ref="P12:AF12"/>
    <mergeCell ref="AH10:AI10"/>
    <mergeCell ref="AH11:AI11"/>
    <mergeCell ref="AH12:AI12"/>
    <mergeCell ref="P7:AF7"/>
    <mergeCell ref="P14:AF14"/>
    <mergeCell ref="AH16:AI16"/>
    <mergeCell ref="P16:AF16"/>
    <mergeCell ref="AH14:AI14"/>
    <mergeCell ref="AH15:AI15"/>
    <mergeCell ref="AH13:AI13"/>
    <mergeCell ref="P17:AF17"/>
    <mergeCell ref="AH32:AI32"/>
    <mergeCell ref="A31:N31"/>
    <mergeCell ref="A11:N11"/>
    <mergeCell ref="A12:N12"/>
    <mergeCell ref="A13:N13"/>
    <mergeCell ref="A14:N14"/>
    <mergeCell ref="A29:N29"/>
    <mergeCell ref="A30:N30"/>
    <mergeCell ref="A24:N24"/>
    <mergeCell ref="A25:N25"/>
    <mergeCell ref="P28:AF28"/>
    <mergeCell ref="P29:AF29"/>
    <mergeCell ref="P30:AF30"/>
    <mergeCell ref="P31:AF31"/>
    <mergeCell ref="A46:AI46"/>
    <mergeCell ref="P32:AF32"/>
    <mergeCell ref="A32:N32"/>
    <mergeCell ref="A33:N33"/>
    <mergeCell ref="A38:N38"/>
    <mergeCell ref="A47:AI47"/>
    <mergeCell ref="AH33:AI33"/>
    <mergeCell ref="AH44:AI44"/>
    <mergeCell ref="A34:N34"/>
    <mergeCell ref="P34:AF34"/>
    <mergeCell ref="AH34:AI34"/>
    <mergeCell ref="A35:N35"/>
    <mergeCell ref="P35:AF35"/>
    <mergeCell ref="AH35:AI35"/>
    <mergeCell ref="P33:AF33"/>
    <mergeCell ref="P21:AF21"/>
    <mergeCell ref="AH21:AI21"/>
    <mergeCell ref="A22:N22"/>
    <mergeCell ref="AH17:AI17"/>
    <mergeCell ref="A18:N18"/>
    <mergeCell ref="P18:AF18"/>
    <mergeCell ref="AH18:AI18"/>
    <mergeCell ref="A19:N19"/>
    <mergeCell ref="P19:AF19"/>
    <mergeCell ref="AH19:AI19"/>
    <mergeCell ref="A37:N37"/>
    <mergeCell ref="P37:AF37"/>
    <mergeCell ref="AH37:AI37"/>
    <mergeCell ref="A20:N20"/>
    <mergeCell ref="P20:AF20"/>
    <mergeCell ref="AH20:AI20"/>
    <mergeCell ref="A23:N23"/>
    <mergeCell ref="AH24:AI24"/>
    <mergeCell ref="AH23:AI23"/>
    <mergeCell ref="A21:N21"/>
    <mergeCell ref="B58:J58"/>
    <mergeCell ref="A40:N40"/>
    <mergeCell ref="P40:AF40"/>
    <mergeCell ref="AH40:AI40"/>
    <mergeCell ref="A41:N41"/>
    <mergeCell ref="P22:AF22"/>
    <mergeCell ref="AH22:AI22"/>
    <mergeCell ref="A36:N36"/>
    <mergeCell ref="P36:AF36"/>
    <mergeCell ref="AH36:AI36"/>
    <mergeCell ref="P41:AF41"/>
    <mergeCell ref="AH41:AI41"/>
    <mergeCell ref="M58:P58"/>
    <mergeCell ref="Q58:W58"/>
    <mergeCell ref="L44:M44"/>
    <mergeCell ref="P38:AF38"/>
    <mergeCell ref="AH38:AI38"/>
    <mergeCell ref="A39:N39"/>
    <mergeCell ref="P39:AF39"/>
    <mergeCell ref="AH39:AI39"/>
  </mergeCells>
  <conditionalFormatting sqref="AH44:AI44">
    <cfRule type="cellIs" priority="1" dxfId="0" operator="equal" stopIfTrue="1">
      <formula>0</formula>
    </cfRule>
  </conditionalFormatting>
  <dataValidations count="1">
    <dataValidation type="list" allowBlank="1" showInputMessage="1" showErrorMessage="1" sqref="P7:AF41">
      <formula1>$AQ$14:$AQ$21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7"/>
  <sheetViews>
    <sheetView showRowColHeaders="0" zoomScalePageLayoutView="0" workbookViewId="0" topLeftCell="A1">
      <selection activeCell="A7" sqref="A7:L7"/>
    </sheetView>
  </sheetViews>
  <sheetFormatPr defaultColWidth="2.7109375" defaultRowHeight="12.75"/>
  <cols>
    <col min="1" max="12" width="2.7109375" style="4" customWidth="1"/>
    <col min="13" max="13" width="1.7109375" style="4" customWidth="1"/>
    <col min="14" max="15" width="2.57421875" style="4" customWidth="1"/>
    <col min="16" max="16" width="2.7109375" style="4" customWidth="1"/>
    <col min="17" max="17" width="1.7109375" style="4" customWidth="1"/>
    <col min="18" max="34" width="2.7109375" style="4" customWidth="1"/>
    <col min="35" max="35" width="1.7109375" style="4" customWidth="1"/>
    <col min="36" max="43" width="2.7109375" style="4" customWidth="1"/>
    <col min="44" max="44" width="2.00390625" style="4" customWidth="1"/>
    <col min="45" max="45" width="23.7109375" style="4" hidden="1" customWidth="1"/>
    <col min="46" max="50" width="2.7109375" style="4" customWidth="1"/>
    <col min="51" max="51" width="17.140625" style="4" customWidth="1"/>
    <col min="52" max="16384" width="2.7109375" style="4" customWidth="1"/>
  </cols>
  <sheetData>
    <row r="1" spans="1:37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2.75">
      <c r="A4" s="117" t="s">
        <v>39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43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2.75">
      <c r="A6" s="164" t="s">
        <v>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3"/>
      <c r="M6" s="10"/>
      <c r="N6" s="106" t="s">
        <v>110</v>
      </c>
      <c r="O6" s="106"/>
      <c r="P6" s="106"/>
      <c r="Q6" s="10"/>
      <c r="R6" s="154" t="s">
        <v>41</v>
      </c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0"/>
      <c r="AJ6" s="154" t="s">
        <v>38</v>
      </c>
      <c r="AK6" s="154"/>
    </row>
    <row r="7" spans="1:37" ht="12.75">
      <c r="A7" s="160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5"/>
      <c r="N7" s="160"/>
      <c r="O7" s="161"/>
      <c r="P7" s="161"/>
      <c r="Q7" s="45"/>
      <c r="R7" s="157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9"/>
      <c r="AI7" s="45"/>
      <c r="AJ7" s="155"/>
      <c r="AK7" s="162"/>
    </row>
    <row r="8" spans="1:37" ht="12.75">
      <c r="A8" s="160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6"/>
      <c r="N8" s="160"/>
      <c r="O8" s="161"/>
      <c r="P8" s="161"/>
      <c r="Q8" s="45"/>
      <c r="R8" s="157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9"/>
      <c r="AI8" s="45"/>
      <c r="AJ8" s="155"/>
      <c r="AK8" s="162"/>
    </row>
    <row r="9" spans="1:37" ht="12.75">
      <c r="A9" s="160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6"/>
      <c r="N9" s="160"/>
      <c r="O9" s="161"/>
      <c r="P9" s="161"/>
      <c r="Q9" s="45"/>
      <c r="R9" s="157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9"/>
      <c r="AI9" s="45"/>
      <c r="AJ9" s="155"/>
      <c r="AK9" s="162"/>
    </row>
    <row r="10" spans="1:37" ht="12.75">
      <c r="A10" s="160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6"/>
      <c r="N10" s="160"/>
      <c r="O10" s="161"/>
      <c r="P10" s="161"/>
      <c r="Q10" s="45"/>
      <c r="R10" s="157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9"/>
      <c r="AI10" s="45"/>
      <c r="AJ10" s="155"/>
      <c r="AK10" s="162"/>
    </row>
    <row r="11" spans="1:37" ht="12.75">
      <c r="A11" s="160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6"/>
      <c r="N11" s="160"/>
      <c r="O11" s="161"/>
      <c r="P11" s="161"/>
      <c r="Q11" s="45"/>
      <c r="R11" s="157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9"/>
      <c r="AI11" s="45"/>
      <c r="AJ11" s="155"/>
      <c r="AK11" s="162"/>
    </row>
    <row r="12" spans="1:37" ht="12.75">
      <c r="A12" s="160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6"/>
      <c r="N12" s="160"/>
      <c r="O12" s="161"/>
      <c r="P12" s="161"/>
      <c r="Q12" s="45"/>
      <c r="R12" s="157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  <c r="AI12" s="45"/>
      <c r="AJ12" s="155"/>
      <c r="AK12" s="162"/>
    </row>
    <row r="13" spans="1:37" ht="12.75">
      <c r="A13" s="160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6"/>
      <c r="N13" s="160"/>
      <c r="O13" s="161"/>
      <c r="P13" s="161"/>
      <c r="Q13" s="45"/>
      <c r="R13" s="157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9"/>
      <c r="AI13" s="45"/>
      <c r="AJ13" s="155"/>
      <c r="AK13" s="162"/>
    </row>
    <row r="14" spans="1:37" ht="12.75">
      <c r="A14" s="160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6"/>
      <c r="N14" s="160"/>
      <c r="O14" s="161"/>
      <c r="P14" s="161"/>
      <c r="Q14" s="45"/>
      <c r="R14" s="157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9"/>
      <c r="AI14" s="45"/>
      <c r="AJ14" s="155"/>
      <c r="AK14" s="162"/>
    </row>
    <row r="15" spans="1:37" ht="12.75">
      <c r="A15" s="160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6"/>
      <c r="N15" s="160"/>
      <c r="O15" s="161"/>
      <c r="P15" s="161"/>
      <c r="Q15" s="45"/>
      <c r="R15" s="157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9"/>
      <c r="AI15" s="45"/>
      <c r="AJ15" s="155"/>
      <c r="AK15" s="162"/>
    </row>
    <row r="16" spans="1:37" ht="12.75">
      <c r="A16" s="160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6"/>
      <c r="N16" s="160"/>
      <c r="O16" s="161"/>
      <c r="P16" s="161"/>
      <c r="Q16" s="45"/>
      <c r="R16" s="157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9"/>
      <c r="AI16" s="45"/>
      <c r="AJ16" s="155"/>
      <c r="AK16" s="156"/>
    </row>
    <row r="17" spans="1:37" ht="12.75">
      <c r="A17" s="160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6"/>
      <c r="N17" s="160"/>
      <c r="O17" s="161"/>
      <c r="P17" s="161"/>
      <c r="Q17" s="45"/>
      <c r="R17" s="157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9"/>
      <c r="AI17" s="45"/>
      <c r="AJ17" s="155"/>
      <c r="AK17" s="156"/>
    </row>
    <row r="18" spans="1:37" ht="12.75">
      <c r="A18" s="160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6"/>
      <c r="N18" s="160"/>
      <c r="O18" s="161"/>
      <c r="P18" s="161"/>
      <c r="Q18" s="45"/>
      <c r="R18" s="157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9"/>
      <c r="AI18" s="45"/>
      <c r="AJ18" s="155"/>
      <c r="AK18" s="156"/>
    </row>
    <row r="19" spans="1:37" ht="12.75">
      <c r="A19" s="160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6"/>
      <c r="N19" s="160"/>
      <c r="O19" s="161"/>
      <c r="P19" s="161"/>
      <c r="Q19" s="45"/>
      <c r="R19" s="157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9"/>
      <c r="AI19" s="45"/>
      <c r="AJ19" s="155"/>
      <c r="AK19" s="156"/>
    </row>
    <row r="20" spans="1:37" ht="12.75">
      <c r="A20" s="160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6"/>
      <c r="N20" s="160"/>
      <c r="O20" s="161"/>
      <c r="P20" s="161"/>
      <c r="Q20" s="45"/>
      <c r="R20" s="157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9"/>
      <c r="AI20" s="45"/>
      <c r="AJ20" s="155"/>
      <c r="AK20" s="156"/>
    </row>
    <row r="21" spans="1:37" ht="12.75">
      <c r="A21" s="160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6"/>
      <c r="N21" s="160"/>
      <c r="O21" s="161"/>
      <c r="P21" s="161"/>
      <c r="Q21" s="45"/>
      <c r="R21" s="157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9"/>
      <c r="AI21" s="45"/>
      <c r="AJ21" s="155"/>
      <c r="AK21" s="156"/>
    </row>
    <row r="22" spans="1:37" ht="12.75">
      <c r="A22" s="160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6"/>
      <c r="N22" s="160"/>
      <c r="O22" s="161"/>
      <c r="P22" s="161"/>
      <c r="Q22" s="45"/>
      <c r="R22" s="157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9"/>
      <c r="AI22" s="45"/>
      <c r="AJ22" s="155"/>
      <c r="AK22" s="156"/>
    </row>
    <row r="23" spans="1:37" ht="12.75">
      <c r="A23" s="160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6"/>
      <c r="N23" s="160"/>
      <c r="O23" s="161"/>
      <c r="P23" s="161"/>
      <c r="Q23" s="45"/>
      <c r="R23" s="157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9"/>
      <c r="AI23" s="45"/>
      <c r="AJ23" s="155"/>
      <c r="AK23" s="156"/>
    </row>
    <row r="24" spans="1:37" ht="12.75">
      <c r="A24" s="160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6"/>
      <c r="N24" s="160"/>
      <c r="O24" s="161"/>
      <c r="P24" s="161"/>
      <c r="Q24" s="45"/>
      <c r="R24" s="157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9"/>
      <c r="AI24" s="45"/>
      <c r="AJ24" s="155"/>
      <c r="AK24" s="156"/>
    </row>
    <row r="25" spans="1:37" ht="12.75">
      <c r="A25" s="160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6"/>
      <c r="N25" s="160"/>
      <c r="O25" s="161"/>
      <c r="P25" s="161"/>
      <c r="Q25" s="45"/>
      <c r="R25" s="157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9"/>
      <c r="AI25" s="45"/>
      <c r="AJ25" s="155"/>
      <c r="AK25" s="156"/>
    </row>
    <row r="26" spans="1:37" ht="12.75">
      <c r="A26" s="160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6"/>
      <c r="N26" s="160"/>
      <c r="O26" s="161"/>
      <c r="P26" s="161"/>
      <c r="Q26" s="45"/>
      <c r="R26" s="157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9"/>
      <c r="AI26" s="45"/>
      <c r="AJ26" s="155"/>
      <c r="AK26" s="156"/>
    </row>
    <row r="27" spans="1:37" ht="12.75">
      <c r="A27" s="160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6"/>
      <c r="N27" s="160"/>
      <c r="O27" s="161"/>
      <c r="P27" s="161"/>
      <c r="Q27" s="45"/>
      <c r="R27" s="157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9"/>
      <c r="AI27" s="45"/>
      <c r="AJ27" s="155"/>
      <c r="AK27" s="156"/>
    </row>
    <row r="28" spans="1:37" ht="12.75">
      <c r="A28" s="160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6"/>
      <c r="N28" s="160"/>
      <c r="O28" s="161"/>
      <c r="P28" s="161"/>
      <c r="Q28" s="45"/>
      <c r="R28" s="157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9"/>
      <c r="AI28" s="45"/>
      <c r="AJ28" s="155"/>
      <c r="AK28" s="156"/>
    </row>
    <row r="29" spans="1:37" ht="12.75">
      <c r="A29" s="160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6"/>
      <c r="N29" s="160"/>
      <c r="O29" s="161"/>
      <c r="P29" s="161"/>
      <c r="Q29" s="45"/>
      <c r="R29" s="157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9"/>
      <c r="AI29" s="45"/>
      <c r="AJ29" s="155"/>
      <c r="AK29" s="156"/>
    </row>
    <row r="30" spans="1:37" ht="12.75">
      <c r="A30" s="160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6"/>
      <c r="N30" s="160"/>
      <c r="O30" s="161"/>
      <c r="P30" s="161"/>
      <c r="Q30" s="45"/>
      <c r="R30" s="157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9"/>
      <c r="AI30" s="45"/>
      <c r="AJ30" s="155"/>
      <c r="AK30" s="156"/>
    </row>
    <row r="31" spans="1:37" ht="12.75">
      <c r="A31" s="160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6"/>
      <c r="N31" s="160"/>
      <c r="O31" s="161"/>
      <c r="P31" s="161"/>
      <c r="Q31" s="45"/>
      <c r="R31" s="157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9"/>
      <c r="AI31" s="45"/>
      <c r="AJ31" s="155"/>
      <c r="AK31" s="156"/>
    </row>
    <row r="32" spans="1:37" ht="12.75">
      <c r="A32" s="16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6"/>
      <c r="N32" s="160"/>
      <c r="O32" s="161"/>
      <c r="P32" s="161"/>
      <c r="Q32" s="45"/>
      <c r="R32" s="157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9"/>
      <c r="AI32" s="45"/>
      <c r="AJ32" s="155"/>
      <c r="AK32" s="156"/>
    </row>
    <row r="33" spans="1:37" ht="12.75">
      <c r="A33" s="160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6"/>
      <c r="N33" s="160"/>
      <c r="O33" s="161"/>
      <c r="P33" s="161"/>
      <c r="Q33" s="45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9"/>
      <c r="AI33" s="45"/>
      <c r="AJ33" s="155"/>
      <c r="AK33" s="156"/>
    </row>
    <row r="34" spans="1:37" ht="12.75">
      <c r="A34" s="160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6"/>
      <c r="N34" s="160"/>
      <c r="O34" s="161"/>
      <c r="P34" s="161"/>
      <c r="Q34" s="45"/>
      <c r="R34" s="157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9"/>
      <c r="AI34" s="45"/>
      <c r="AJ34" s="155"/>
      <c r="AK34" s="156"/>
    </row>
    <row r="35" spans="1:37" ht="12.75">
      <c r="A35" s="160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6"/>
      <c r="N35" s="160"/>
      <c r="O35" s="161"/>
      <c r="P35" s="161"/>
      <c r="Q35" s="45"/>
      <c r="R35" s="157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9"/>
      <c r="AI35" s="45"/>
      <c r="AJ35" s="155"/>
      <c r="AK35" s="156"/>
    </row>
    <row r="36" spans="1:37" ht="12.75">
      <c r="A36" s="160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6"/>
      <c r="N36" s="160"/>
      <c r="O36" s="161"/>
      <c r="P36" s="161"/>
      <c r="Q36" s="45"/>
      <c r="R36" s="157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9"/>
      <c r="AI36" s="45"/>
      <c r="AJ36" s="155"/>
      <c r="AK36" s="156"/>
    </row>
    <row r="37" spans="1:37" ht="12.75">
      <c r="A37" s="160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6"/>
      <c r="N37" s="160"/>
      <c r="O37" s="161"/>
      <c r="P37" s="161"/>
      <c r="Q37" s="45"/>
      <c r="R37" s="157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9"/>
      <c r="AI37" s="45"/>
      <c r="AJ37" s="155"/>
      <c r="AK37" s="156"/>
    </row>
    <row r="38" spans="1:37" ht="12.75">
      <c r="A38" s="160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6"/>
      <c r="N38" s="160"/>
      <c r="O38" s="161"/>
      <c r="P38" s="161"/>
      <c r="Q38" s="45"/>
      <c r="R38" s="157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9"/>
      <c r="AI38" s="45"/>
      <c r="AJ38" s="155"/>
      <c r="AK38" s="156"/>
    </row>
    <row r="39" spans="1:37" ht="12.75">
      <c r="A39" s="160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6"/>
      <c r="N39" s="160"/>
      <c r="O39" s="161"/>
      <c r="P39" s="161"/>
      <c r="Q39" s="45"/>
      <c r="R39" s="157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9"/>
      <c r="AI39" s="45"/>
      <c r="AJ39" s="155"/>
      <c r="AK39" s="156"/>
    </row>
    <row r="40" spans="1:37" ht="12.75">
      <c r="A40" s="160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6"/>
      <c r="N40" s="160"/>
      <c r="O40" s="161"/>
      <c r="P40" s="161"/>
      <c r="Q40" s="45"/>
      <c r="R40" s="157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9"/>
      <c r="AI40" s="45"/>
      <c r="AJ40" s="155"/>
      <c r="AK40" s="156"/>
    </row>
    <row r="41" spans="1:37" ht="12.75">
      <c r="A41" s="160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6"/>
      <c r="N41" s="160"/>
      <c r="O41" s="161"/>
      <c r="P41" s="161"/>
      <c r="Q41" s="45"/>
      <c r="R41" s="157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9"/>
      <c r="AI41" s="45"/>
      <c r="AJ41" s="155"/>
      <c r="AK41" s="162"/>
    </row>
    <row r="42" spans="1:37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1"/>
      <c r="N42" s="3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2.75">
      <c r="A44" s="7" t="s">
        <v>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48">
        <f>IF(M7="","",SUM(M7:N41))</f>
      </c>
      <c r="N44" s="148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52">
        <f>SUM(AJ7:AJ41)</f>
        <v>0</v>
      </c>
      <c r="AK44" s="153"/>
    </row>
    <row r="45" spans="1:37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</row>
    <row r="47" spans="1:37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2.75">
      <c r="A48" s="151" t="s">
        <v>67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</row>
    <row r="49" spans="1:37" ht="12.75">
      <c r="A49" s="151" t="s">
        <v>68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</row>
    <row r="50" spans="1:37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1:37" ht="12.75">
      <c r="A51" s="151" t="s">
        <v>111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41"/>
      <c r="AK51" s="41"/>
    </row>
    <row r="52" spans="1:37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</row>
    <row r="53" spans="1:37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</row>
    <row r="54" spans="1:37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</row>
    <row r="55" spans="1:37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2.75">
      <c r="A57" s="48"/>
      <c r="B57" s="149">
        <f ca="1">IF(Generalità!D20="","",TODAY())</f>
      </c>
      <c r="C57" s="150"/>
      <c r="D57" s="150"/>
      <c r="E57" s="150"/>
      <c r="F57" s="150"/>
      <c r="G57" s="150"/>
      <c r="H57" s="150"/>
      <c r="I57" s="150"/>
      <c r="J57" s="150"/>
      <c r="K57" s="150"/>
      <c r="L57" s="10"/>
      <c r="M57" s="10"/>
      <c r="N57" s="139" t="s">
        <v>74</v>
      </c>
      <c r="O57" s="139"/>
      <c r="P57" s="139"/>
      <c r="Q57" s="139"/>
      <c r="R57" s="139"/>
      <c r="S57" s="121">
        <f>IF(Generalità!D20="","",Generalità!D20)</f>
      </c>
      <c r="T57" s="121"/>
      <c r="U57" s="121"/>
      <c r="V57" s="121"/>
      <c r="W57" s="121"/>
      <c r="X57" s="121"/>
      <c r="Y57" s="121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</sheetData>
  <sheetProtection password="C97D" sheet="1" objects="1" scenarios="1" selectLockedCells="1"/>
  <mergeCells count="155">
    <mergeCell ref="A51:AI51"/>
    <mergeCell ref="A36:L36"/>
    <mergeCell ref="A37:L37"/>
    <mergeCell ref="A38:L38"/>
    <mergeCell ref="A39:L39"/>
    <mergeCell ref="A32:L32"/>
    <mergeCell ref="A33:L33"/>
    <mergeCell ref="A34:L34"/>
    <mergeCell ref="A40:L40"/>
    <mergeCell ref="A41:L41"/>
    <mergeCell ref="A15:L15"/>
    <mergeCell ref="A16:L16"/>
    <mergeCell ref="A17:L17"/>
    <mergeCell ref="A18:L18"/>
    <mergeCell ref="A35:L35"/>
    <mergeCell ref="A23:L23"/>
    <mergeCell ref="A28:L28"/>
    <mergeCell ref="A29:L29"/>
    <mergeCell ref="A30:L30"/>
    <mergeCell ref="A31:L31"/>
    <mergeCell ref="A9:L9"/>
    <mergeCell ref="A10:L10"/>
    <mergeCell ref="A11:L11"/>
    <mergeCell ref="A12:L12"/>
    <mergeCell ref="A13:L13"/>
    <mergeCell ref="A14:L14"/>
    <mergeCell ref="R32:AH32"/>
    <mergeCell ref="A21:L21"/>
    <mergeCell ref="A25:L25"/>
    <mergeCell ref="A22:L22"/>
    <mergeCell ref="N32:P32"/>
    <mergeCell ref="N33:P33"/>
    <mergeCell ref="N22:P22"/>
    <mergeCell ref="N23:P23"/>
    <mergeCell ref="N26:P26"/>
    <mergeCell ref="N28:P28"/>
    <mergeCell ref="N29:P29"/>
    <mergeCell ref="N30:P30"/>
    <mergeCell ref="N31:P31"/>
    <mergeCell ref="R29:AH29"/>
    <mergeCell ref="R30:AH30"/>
    <mergeCell ref="R31:AH31"/>
    <mergeCell ref="N12:P12"/>
    <mergeCell ref="N13:P13"/>
    <mergeCell ref="N14:P14"/>
    <mergeCell ref="N15:P15"/>
    <mergeCell ref="N20:P20"/>
    <mergeCell ref="N21:P21"/>
    <mergeCell ref="N19:P19"/>
    <mergeCell ref="R26:AH26"/>
    <mergeCell ref="R27:AH27"/>
    <mergeCell ref="R28:AH28"/>
    <mergeCell ref="R16:AH16"/>
    <mergeCell ref="R17:AH17"/>
    <mergeCell ref="R18:AH18"/>
    <mergeCell ref="R19:AH19"/>
    <mergeCell ref="R20:AH20"/>
    <mergeCell ref="A19:L19"/>
    <mergeCell ref="N24:P24"/>
    <mergeCell ref="R23:AH23"/>
    <mergeCell ref="R24:AH24"/>
    <mergeCell ref="N25:P25"/>
    <mergeCell ref="R21:AH21"/>
    <mergeCell ref="R22:AH22"/>
    <mergeCell ref="A24:L24"/>
    <mergeCell ref="R25:AH25"/>
    <mergeCell ref="A7:L7"/>
    <mergeCell ref="AJ6:AK6"/>
    <mergeCell ref="M7:M41"/>
    <mergeCell ref="A8:L8"/>
    <mergeCell ref="N27:P27"/>
    <mergeCell ref="A26:L26"/>
    <mergeCell ref="A27:L27"/>
    <mergeCell ref="N16:P16"/>
    <mergeCell ref="N17:P17"/>
    <mergeCell ref="N18:P18"/>
    <mergeCell ref="AJ13:AK13"/>
    <mergeCell ref="AJ11:AK11"/>
    <mergeCell ref="A20:L20"/>
    <mergeCell ref="A4:O4"/>
    <mergeCell ref="AJ7:AK7"/>
    <mergeCell ref="A6:K6"/>
    <mergeCell ref="R6:AH6"/>
    <mergeCell ref="R7:AH7"/>
    <mergeCell ref="N7:P7"/>
    <mergeCell ref="N6:P6"/>
    <mergeCell ref="AJ27:AK27"/>
    <mergeCell ref="AJ28:AK28"/>
    <mergeCell ref="AJ24:AK24"/>
    <mergeCell ref="AJ33:AK33"/>
    <mergeCell ref="AJ34:AK34"/>
    <mergeCell ref="AJ35:AK35"/>
    <mergeCell ref="AJ29:AK29"/>
    <mergeCell ref="AJ25:AK25"/>
    <mergeCell ref="AJ26:AK26"/>
    <mergeCell ref="AJ30:AK30"/>
    <mergeCell ref="N8:P8"/>
    <mergeCell ref="N9:P9"/>
    <mergeCell ref="N10:P10"/>
    <mergeCell ref="N11:P11"/>
    <mergeCell ref="R11:AH11"/>
    <mergeCell ref="AJ14:AK14"/>
    <mergeCell ref="AJ8:AK8"/>
    <mergeCell ref="AJ9:AK9"/>
    <mergeCell ref="AJ10:AK10"/>
    <mergeCell ref="AJ12:AK12"/>
    <mergeCell ref="AJ15:AK15"/>
    <mergeCell ref="R15:AH15"/>
    <mergeCell ref="AJ41:AK41"/>
    <mergeCell ref="AJ44:AK44"/>
    <mergeCell ref="R12:AH12"/>
    <mergeCell ref="R8:AH8"/>
    <mergeCell ref="R9:AH9"/>
    <mergeCell ref="R10:AH10"/>
    <mergeCell ref="R13:AH13"/>
    <mergeCell ref="R14:AH14"/>
    <mergeCell ref="AJ36:AK36"/>
    <mergeCell ref="AJ31:AK31"/>
    <mergeCell ref="N57:R57"/>
    <mergeCell ref="S57:Y57"/>
    <mergeCell ref="B57:K57"/>
    <mergeCell ref="R39:AH39"/>
    <mergeCell ref="N36:P36"/>
    <mergeCell ref="N37:P37"/>
    <mergeCell ref="N38:P38"/>
    <mergeCell ref="N39:P39"/>
    <mergeCell ref="R34:AH34"/>
    <mergeCell ref="R35:AH35"/>
    <mergeCell ref="R36:AH36"/>
    <mergeCell ref="R37:AH37"/>
    <mergeCell ref="R38:AH38"/>
    <mergeCell ref="M44:N44"/>
    <mergeCell ref="R41:AH41"/>
    <mergeCell ref="N35:P35"/>
    <mergeCell ref="N34:P34"/>
    <mergeCell ref="A49:AK49"/>
    <mergeCell ref="AJ40:AK40"/>
    <mergeCell ref="AJ37:AK37"/>
    <mergeCell ref="AJ38:AK38"/>
    <mergeCell ref="AJ39:AK39"/>
    <mergeCell ref="R40:AH40"/>
    <mergeCell ref="N40:P40"/>
    <mergeCell ref="N41:P41"/>
    <mergeCell ref="A48:AK48"/>
    <mergeCell ref="A46:AK46"/>
    <mergeCell ref="AJ22:AK22"/>
    <mergeCell ref="AJ23:AK23"/>
    <mergeCell ref="R33:AH33"/>
    <mergeCell ref="AJ16:AK16"/>
    <mergeCell ref="AJ17:AK17"/>
    <mergeCell ref="AJ18:AK18"/>
    <mergeCell ref="AJ19:AK19"/>
    <mergeCell ref="AJ20:AK20"/>
    <mergeCell ref="AJ21:AK21"/>
    <mergeCell ref="AJ32:AK32"/>
  </mergeCells>
  <conditionalFormatting sqref="AJ44:AK44">
    <cfRule type="cellIs" priority="1" dxfId="0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7"/>
  <sheetViews>
    <sheetView zoomScalePageLayoutView="0" workbookViewId="0" topLeftCell="A1">
      <selection activeCell="B4" sqref="B4:F4"/>
    </sheetView>
  </sheetViews>
  <sheetFormatPr defaultColWidth="2.7109375" defaultRowHeight="12.75"/>
  <cols>
    <col min="1" max="1" width="2.7109375" style="27" customWidth="1"/>
    <col min="2" max="5" width="2.57421875" style="2" customWidth="1"/>
    <col min="6" max="6" width="3.421875" style="2" customWidth="1"/>
    <col min="7" max="7" width="0.85546875" style="2" customWidth="1"/>
    <col min="8" max="17" width="2.7109375" style="2" customWidth="1"/>
    <col min="18" max="18" width="0.85546875" style="2" customWidth="1"/>
    <col min="19" max="19" width="2.7109375" style="2" customWidth="1"/>
    <col min="20" max="20" width="1.7109375" style="2" customWidth="1"/>
    <col min="21" max="21" width="2.7109375" style="2" customWidth="1"/>
    <col min="22" max="22" width="0.85546875" style="2" customWidth="1"/>
    <col min="23" max="23" width="2.7109375" style="2" customWidth="1"/>
    <col min="24" max="24" width="1.7109375" style="2" customWidth="1"/>
    <col min="25" max="25" width="2.7109375" style="2" customWidth="1"/>
    <col min="26" max="26" width="0.85546875" style="2" customWidth="1"/>
    <col min="27" max="27" width="2.57421875" style="2" customWidth="1"/>
    <col min="28" max="28" width="3.7109375" style="2" customWidth="1"/>
    <col min="29" max="29" width="0.85546875" style="2" customWidth="1"/>
    <col min="30" max="31" width="2.7109375" style="2" customWidth="1"/>
    <col min="32" max="32" width="0.85546875" style="2" customWidth="1"/>
    <col min="33" max="33" width="2.7109375" style="2" customWidth="1"/>
    <col min="34" max="34" width="3.28125" style="2" customWidth="1"/>
    <col min="35" max="35" width="0.85546875" style="92" customWidth="1"/>
    <col min="36" max="36" width="3.421875" style="2" customWidth="1"/>
    <col min="37" max="37" width="0.85546875" style="2" customWidth="1"/>
    <col min="38" max="38" width="1.8515625" style="2" customWidth="1"/>
    <col min="39" max="39" width="2.28125" style="2" customWidth="1"/>
    <col min="40" max="40" width="0.85546875" style="2" customWidth="1"/>
    <col min="41" max="44" width="2.7109375" style="2" customWidth="1"/>
    <col min="45" max="45" width="1.7109375" style="2" customWidth="1"/>
    <col min="46" max="46" width="0.85546875" style="2" customWidth="1"/>
    <col min="47" max="47" width="2.7109375" style="2" customWidth="1"/>
    <col min="48" max="48" width="4.421875" style="2" customWidth="1"/>
    <col min="49" max="49" width="0.85546875" style="2" customWidth="1"/>
    <col min="50" max="52" width="2.7109375" style="2" customWidth="1"/>
    <col min="53" max="53" width="0.85546875" style="2" customWidth="1"/>
    <col min="54" max="54" width="23.7109375" style="2" customWidth="1"/>
    <col min="55" max="16384" width="2.7109375" style="2" customWidth="1"/>
  </cols>
  <sheetData>
    <row r="1" spans="1:54" ht="20.25">
      <c r="A1" s="24"/>
      <c r="B1" s="142" t="s">
        <v>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"/>
      <c r="AZ1" s="1"/>
      <c r="BA1" s="1"/>
      <c r="BB1" s="1"/>
    </row>
    <row r="2" spans="1:54" ht="9.75" customHeight="1">
      <c r="A2" s="2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69" t="s">
        <v>112</v>
      </c>
      <c r="AB2" s="170"/>
      <c r="AC2" s="21"/>
      <c r="AD2" s="21"/>
      <c r="AE2" s="21"/>
      <c r="AF2" s="21"/>
      <c r="AG2" s="169" t="s">
        <v>134</v>
      </c>
      <c r="AH2" s="170"/>
      <c r="AI2" s="87"/>
      <c r="AJ2" s="21"/>
      <c r="AK2" s="9"/>
      <c r="AL2" s="53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3"/>
      <c r="AZ2" s="3"/>
      <c r="BA2" s="3"/>
      <c r="BB2" s="3"/>
    </row>
    <row r="3" spans="1:54" s="17" customFormat="1" ht="27.75" customHeight="1">
      <c r="A3" s="25"/>
      <c r="B3" s="188" t="s">
        <v>42</v>
      </c>
      <c r="C3" s="188"/>
      <c r="D3" s="188"/>
      <c r="E3" s="188"/>
      <c r="F3" s="188"/>
      <c r="G3" s="16"/>
      <c r="H3" s="191" t="s">
        <v>1</v>
      </c>
      <c r="I3" s="191"/>
      <c r="J3" s="191"/>
      <c r="K3" s="191"/>
      <c r="L3" s="191"/>
      <c r="M3" s="191"/>
      <c r="N3" s="191"/>
      <c r="O3" s="191"/>
      <c r="P3" s="191"/>
      <c r="Q3" s="191"/>
      <c r="R3" s="1"/>
      <c r="S3" s="188" t="s">
        <v>43</v>
      </c>
      <c r="T3" s="188"/>
      <c r="U3" s="188"/>
      <c r="V3" s="16"/>
      <c r="W3" s="191" t="s">
        <v>72</v>
      </c>
      <c r="X3" s="191"/>
      <c r="Y3" s="191"/>
      <c r="Z3" s="1"/>
      <c r="AA3" s="171"/>
      <c r="AB3" s="171"/>
      <c r="AC3" s="1"/>
      <c r="AD3" s="195" t="s">
        <v>113</v>
      </c>
      <c r="AE3" s="195"/>
      <c r="AF3" s="44"/>
      <c r="AG3" s="171"/>
      <c r="AH3" s="171"/>
      <c r="AI3" s="88"/>
      <c r="AJ3" s="83" t="s">
        <v>132</v>
      </c>
      <c r="AK3" s="54"/>
      <c r="AL3" s="201" t="s">
        <v>121</v>
      </c>
      <c r="AM3" s="202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</row>
    <row r="4" spans="1:54" s="17" customFormat="1" ht="12.75">
      <c r="A4" s="25">
        <v>1</v>
      </c>
      <c r="B4" s="182"/>
      <c r="C4" s="189"/>
      <c r="D4" s="189"/>
      <c r="E4" s="189"/>
      <c r="F4" s="190"/>
      <c r="G4" s="26"/>
      <c r="H4" s="185"/>
      <c r="I4" s="186"/>
      <c r="J4" s="186"/>
      <c r="K4" s="186"/>
      <c r="L4" s="186"/>
      <c r="M4" s="186"/>
      <c r="N4" s="186"/>
      <c r="O4" s="186"/>
      <c r="P4" s="186"/>
      <c r="Q4" s="187"/>
      <c r="R4" s="22"/>
      <c r="S4" s="179"/>
      <c r="T4" s="180"/>
      <c r="U4" s="181"/>
      <c r="V4" s="26"/>
      <c r="W4" s="179"/>
      <c r="X4" s="180"/>
      <c r="Y4" s="181"/>
      <c r="Z4" s="22"/>
      <c r="AA4" s="175"/>
      <c r="AB4" s="176"/>
      <c r="AC4" s="22"/>
      <c r="AD4" s="175"/>
      <c r="AE4" s="196"/>
      <c r="AF4" s="52"/>
      <c r="AG4" s="177">
        <f>IF(Generalità!W48="","",((AA4+AD4)*100)/(Generalità!Y48-Generalità!W48))</f>
      </c>
      <c r="AH4" s="178"/>
      <c r="AI4" s="89"/>
      <c r="AJ4" s="94"/>
      <c r="AK4" s="52"/>
      <c r="AL4" s="175"/>
      <c r="AM4" s="198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200"/>
    </row>
    <row r="5" spans="1:54" s="17" customFormat="1" ht="3" customHeight="1">
      <c r="A5" s="25"/>
      <c r="B5" s="46"/>
      <c r="C5" s="46"/>
      <c r="D5" s="46"/>
      <c r="E5" s="46"/>
      <c r="F5" s="46"/>
      <c r="G5" s="16"/>
      <c r="H5" s="46"/>
      <c r="I5" s="46"/>
      <c r="J5" s="46"/>
      <c r="K5" s="46"/>
      <c r="L5" s="46"/>
      <c r="M5" s="46"/>
      <c r="N5" s="46"/>
      <c r="O5" s="46"/>
      <c r="P5" s="46"/>
      <c r="Q5" s="4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25"/>
      <c r="AE5" s="25"/>
      <c r="AF5" s="50"/>
      <c r="AG5" s="51"/>
      <c r="AH5" s="51"/>
      <c r="AI5" s="90"/>
      <c r="AJ5" s="51"/>
      <c r="AK5" s="50"/>
      <c r="AL5" s="55"/>
      <c r="AM5" s="55"/>
      <c r="AN5" s="56"/>
      <c r="AO5" s="56"/>
      <c r="AP5" s="56"/>
      <c r="AQ5" s="56"/>
      <c r="AR5" s="56"/>
      <c r="AS5" s="56"/>
      <c r="AT5" s="56"/>
      <c r="AU5" s="57"/>
      <c r="AV5" s="57"/>
      <c r="AW5" s="58"/>
      <c r="AX5" s="57"/>
      <c r="AY5" s="57"/>
      <c r="AZ5" s="57"/>
      <c r="BA5" s="59"/>
      <c r="BB5" s="59"/>
    </row>
    <row r="6" spans="1:54" s="17" customFormat="1" ht="12.75">
      <c r="A6" s="25">
        <v>2</v>
      </c>
      <c r="B6" s="182"/>
      <c r="C6" s="183"/>
      <c r="D6" s="183"/>
      <c r="E6" s="183"/>
      <c r="F6" s="184"/>
      <c r="G6" s="26"/>
      <c r="H6" s="185"/>
      <c r="I6" s="186"/>
      <c r="J6" s="186"/>
      <c r="K6" s="186"/>
      <c r="L6" s="186"/>
      <c r="M6" s="186"/>
      <c r="N6" s="186"/>
      <c r="O6" s="186"/>
      <c r="P6" s="186"/>
      <c r="Q6" s="187"/>
      <c r="R6" s="22"/>
      <c r="S6" s="179"/>
      <c r="T6" s="180"/>
      <c r="U6" s="181"/>
      <c r="V6" s="26"/>
      <c r="W6" s="179"/>
      <c r="X6" s="180"/>
      <c r="Y6" s="181"/>
      <c r="Z6" s="22"/>
      <c r="AA6" s="175"/>
      <c r="AB6" s="176"/>
      <c r="AC6" s="22"/>
      <c r="AD6" s="175"/>
      <c r="AE6" s="176"/>
      <c r="AF6" s="52"/>
      <c r="AG6" s="177">
        <f>IF(Generalità!W48="","",((AA6+AD6)*100)/(Generalità!Y48-Generalità!W48))</f>
      </c>
      <c r="AH6" s="178"/>
      <c r="AI6" s="89"/>
      <c r="AJ6" s="94"/>
      <c r="AK6" s="52"/>
      <c r="AL6" s="175"/>
      <c r="AM6" s="198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200"/>
    </row>
    <row r="7" spans="1:54" s="17" customFormat="1" ht="3" customHeight="1">
      <c r="A7" s="25"/>
      <c r="B7" s="46"/>
      <c r="C7" s="46"/>
      <c r="D7" s="46"/>
      <c r="E7" s="46"/>
      <c r="F7" s="46"/>
      <c r="G7" s="16"/>
      <c r="H7" s="46"/>
      <c r="I7" s="46"/>
      <c r="J7" s="46"/>
      <c r="K7" s="46"/>
      <c r="L7" s="46"/>
      <c r="M7" s="46"/>
      <c r="N7" s="46"/>
      <c r="O7" s="46"/>
      <c r="P7" s="46"/>
      <c r="Q7" s="4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5"/>
      <c r="AE7" s="25"/>
      <c r="AF7" s="50"/>
      <c r="AG7" s="51"/>
      <c r="AH7" s="51"/>
      <c r="AI7" s="90"/>
      <c r="AJ7" s="51"/>
      <c r="AK7" s="50"/>
      <c r="AL7" s="60"/>
      <c r="AM7" s="60"/>
      <c r="AN7" s="61"/>
      <c r="AO7" s="61"/>
      <c r="AP7" s="61"/>
      <c r="AQ7" s="61"/>
      <c r="AR7" s="61"/>
      <c r="AS7" s="61"/>
      <c r="AT7" s="61"/>
      <c r="AU7" s="62"/>
      <c r="AV7" s="62"/>
      <c r="AW7" s="63"/>
      <c r="AX7" s="62"/>
      <c r="AY7" s="62"/>
      <c r="AZ7" s="62"/>
      <c r="BA7" s="64"/>
      <c r="BB7" s="64"/>
    </row>
    <row r="8" spans="1:54" s="17" customFormat="1" ht="12.75">
      <c r="A8" s="25">
        <v>3</v>
      </c>
      <c r="B8" s="182"/>
      <c r="C8" s="183"/>
      <c r="D8" s="183"/>
      <c r="E8" s="183"/>
      <c r="F8" s="184"/>
      <c r="G8" s="26"/>
      <c r="H8" s="185"/>
      <c r="I8" s="186"/>
      <c r="J8" s="186"/>
      <c r="K8" s="186"/>
      <c r="L8" s="186"/>
      <c r="M8" s="186"/>
      <c r="N8" s="186"/>
      <c r="O8" s="186"/>
      <c r="P8" s="186"/>
      <c r="Q8" s="187"/>
      <c r="R8" s="22"/>
      <c r="S8" s="179"/>
      <c r="T8" s="180"/>
      <c r="U8" s="181"/>
      <c r="V8" s="26"/>
      <c r="W8" s="179"/>
      <c r="X8" s="180"/>
      <c r="Y8" s="181"/>
      <c r="Z8" s="22"/>
      <c r="AA8" s="175"/>
      <c r="AB8" s="176"/>
      <c r="AC8" s="22"/>
      <c r="AD8" s="175"/>
      <c r="AE8" s="176"/>
      <c r="AF8" s="52"/>
      <c r="AG8" s="177">
        <f>IF(Generalità!W48="","",((AA8+AD8)*100)/(Generalità!Y48-Generalità!W48))</f>
      </c>
      <c r="AH8" s="178"/>
      <c r="AI8" s="89"/>
      <c r="AJ8" s="94"/>
      <c r="AK8" s="52"/>
      <c r="AL8" s="175"/>
      <c r="AM8" s="198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200"/>
    </row>
    <row r="9" spans="1:54" s="17" customFormat="1" ht="3" customHeight="1">
      <c r="A9" s="25"/>
      <c r="B9" s="46"/>
      <c r="C9" s="46"/>
      <c r="D9" s="46"/>
      <c r="E9" s="46"/>
      <c r="F9" s="46"/>
      <c r="G9" s="16"/>
      <c r="H9" s="46"/>
      <c r="I9" s="46"/>
      <c r="J9" s="46"/>
      <c r="K9" s="46"/>
      <c r="L9" s="46"/>
      <c r="M9" s="46"/>
      <c r="N9" s="46"/>
      <c r="O9" s="46"/>
      <c r="P9" s="46"/>
      <c r="Q9" s="4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25"/>
      <c r="AE9" s="25"/>
      <c r="AF9" s="50"/>
      <c r="AG9" s="51"/>
      <c r="AH9" s="51"/>
      <c r="AI9" s="90"/>
      <c r="AJ9" s="51"/>
      <c r="AK9" s="50"/>
      <c r="AL9" s="60"/>
      <c r="AM9" s="60"/>
      <c r="AN9" s="61"/>
      <c r="AO9" s="61"/>
      <c r="AP9" s="61"/>
      <c r="AQ9" s="61"/>
      <c r="AR9" s="61"/>
      <c r="AS9" s="61"/>
      <c r="AT9" s="61"/>
      <c r="AU9" s="62"/>
      <c r="AV9" s="62"/>
      <c r="AW9" s="63"/>
      <c r="AX9" s="62"/>
      <c r="AY9" s="62"/>
      <c r="AZ9" s="62"/>
      <c r="BA9" s="64"/>
      <c r="BB9" s="64"/>
    </row>
    <row r="10" spans="1:54" s="17" customFormat="1" ht="12.75">
      <c r="A10" s="25">
        <v>4</v>
      </c>
      <c r="B10" s="182"/>
      <c r="C10" s="183"/>
      <c r="D10" s="183"/>
      <c r="E10" s="183"/>
      <c r="F10" s="184"/>
      <c r="G10" s="26"/>
      <c r="H10" s="185"/>
      <c r="I10" s="186"/>
      <c r="J10" s="186"/>
      <c r="K10" s="186"/>
      <c r="L10" s="186"/>
      <c r="M10" s="186"/>
      <c r="N10" s="186"/>
      <c r="O10" s="186"/>
      <c r="P10" s="186"/>
      <c r="Q10" s="187"/>
      <c r="R10" s="22"/>
      <c r="S10" s="179"/>
      <c r="T10" s="180"/>
      <c r="U10" s="181"/>
      <c r="V10" s="26"/>
      <c r="W10" s="179"/>
      <c r="X10" s="180"/>
      <c r="Y10" s="181"/>
      <c r="Z10" s="22"/>
      <c r="AA10" s="175"/>
      <c r="AB10" s="176"/>
      <c r="AC10" s="22"/>
      <c r="AD10" s="175"/>
      <c r="AE10" s="176"/>
      <c r="AF10" s="52"/>
      <c r="AG10" s="177">
        <f>IF(Generalità!W48="","",((AA10+AD10)*100)/(Generalità!Y48-Generalità!W48))</f>
      </c>
      <c r="AH10" s="178"/>
      <c r="AI10" s="89"/>
      <c r="AJ10" s="94"/>
      <c r="AK10" s="52"/>
      <c r="AL10" s="175"/>
      <c r="AM10" s="198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200"/>
    </row>
    <row r="11" spans="1:54" s="17" customFormat="1" ht="3" customHeight="1">
      <c r="A11" s="25"/>
      <c r="B11" s="46"/>
      <c r="C11" s="46"/>
      <c r="D11" s="46"/>
      <c r="E11" s="46"/>
      <c r="F11" s="46"/>
      <c r="G11" s="1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25"/>
      <c r="AE11" s="25"/>
      <c r="AF11" s="50"/>
      <c r="AG11" s="51"/>
      <c r="AH11" s="51"/>
      <c r="AI11" s="90"/>
      <c r="AJ11" s="51"/>
      <c r="AK11" s="50"/>
      <c r="AL11" s="60"/>
      <c r="AM11" s="60"/>
      <c r="AN11" s="61"/>
      <c r="AO11" s="61"/>
      <c r="AP11" s="61"/>
      <c r="AQ11" s="61"/>
      <c r="AR11" s="61"/>
      <c r="AS11" s="61"/>
      <c r="AT11" s="61"/>
      <c r="AU11" s="62"/>
      <c r="AV11" s="62"/>
      <c r="AW11" s="63"/>
      <c r="AX11" s="62"/>
      <c r="AY11" s="62"/>
      <c r="AZ11" s="62"/>
      <c r="BA11" s="64"/>
      <c r="BB11" s="64"/>
    </row>
    <row r="12" spans="1:54" s="17" customFormat="1" ht="12.75">
      <c r="A12" s="25">
        <v>5</v>
      </c>
      <c r="B12" s="182"/>
      <c r="C12" s="183"/>
      <c r="D12" s="183"/>
      <c r="E12" s="183"/>
      <c r="F12" s="184"/>
      <c r="G12" s="26"/>
      <c r="H12" s="185"/>
      <c r="I12" s="186"/>
      <c r="J12" s="186"/>
      <c r="K12" s="186"/>
      <c r="L12" s="186"/>
      <c r="M12" s="186"/>
      <c r="N12" s="186"/>
      <c r="O12" s="186"/>
      <c r="P12" s="186"/>
      <c r="Q12" s="187"/>
      <c r="R12" s="22"/>
      <c r="S12" s="179"/>
      <c r="T12" s="180"/>
      <c r="U12" s="181"/>
      <c r="V12" s="26"/>
      <c r="W12" s="179"/>
      <c r="X12" s="180"/>
      <c r="Y12" s="181"/>
      <c r="Z12" s="22"/>
      <c r="AA12" s="175"/>
      <c r="AB12" s="176"/>
      <c r="AC12" s="22"/>
      <c r="AD12" s="175"/>
      <c r="AE12" s="176"/>
      <c r="AF12" s="52"/>
      <c r="AG12" s="177">
        <f>IF(Generalità!W48="","",((AA12+AD12)*100)/(Generalità!Y48-Generalità!W48))</f>
      </c>
      <c r="AH12" s="178"/>
      <c r="AI12" s="89"/>
      <c r="AJ12" s="94"/>
      <c r="AK12" s="52"/>
      <c r="AL12" s="175"/>
      <c r="AM12" s="198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200"/>
    </row>
    <row r="13" spans="1:54" s="17" customFormat="1" ht="3" customHeight="1">
      <c r="A13" s="25"/>
      <c r="B13" s="46"/>
      <c r="C13" s="46"/>
      <c r="D13" s="46"/>
      <c r="E13" s="46"/>
      <c r="F13" s="46"/>
      <c r="G13" s="1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5"/>
      <c r="AE13" s="25"/>
      <c r="AF13" s="50"/>
      <c r="AG13" s="51"/>
      <c r="AH13" s="51"/>
      <c r="AI13" s="90"/>
      <c r="AJ13" s="51"/>
      <c r="AK13" s="50"/>
      <c r="AL13" s="60"/>
      <c r="AM13" s="60"/>
      <c r="AN13" s="61"/>
      <c r="AO13" s="61"/>
      <c r="AP13" s="61"/>
      <c r="AQ13" s="61"/>
      <c r="AR13" s="61"/>
      <c r="AS13" s="61"/>
      <c r="AT13" s="61"/>
      <c r="AU13" s="62"/>
      <c r="AV13" s="62"/>
      <c r="AW13" s="63"/>
      <c r="AX13" s="62"/>
      <c r="AY13" s="62"/>
      <c r="AZ13" s="62"/>
      <c r="BA13" s="64"/>
      <c r="BB13" s="64"/>
    </row>
    <row r="14" spans="1:54" s="17" customFormat="1" ht="12.75">
      <c r="A14" s="25">
        <v>6</v>
      </c>
      <c r="B14" s="192"/>
      <c r="C14" s="193"/>
      <c r="D14" s="193"/>
      <c r="E14" s="193"/>
      <c r="F14" s="194"/>
      <c r="G14" s="26"/>
      <c r="H14" s="185"/>
      <c r="I14" s="186"/>
      <c r="J14" s="186"/>
      <c r="K14" s="186"/>
      <c r="L14" s="186"/>
      <c r="M14" s="186"/>
      <c r="N14" s="186"/>
      <c r="O14" s="186"/>
      <c r="P14" s="186"/>
      <c r="Q14" s="187"/>
      <c r="R14" s="22"/>
      <c r="S14" s="179"/>
      <c r="T14" s="180"/>
      <c r="U14" s="181"/>
      <c r="V14" s="26"/>
      <c r="W14" s="179"/>
      <c r="X14" s="180"/>
      <c r="Y14" s="181"/>
      <c r="Z14" s="22"/>
      <c r="AA14" s="175"/>
      <c r="AB14" s="176"/>
      <c r="AC14" s="22"/>
      <c r="AD14" s="175"/>
      <c r="AE14" s="176"/>
      <c r="AF14" s="52"/>
      <c r="AG14" s="177">
        <f>IF(Generalità!W48="","",((AA14+AD14)*100)/(Generalità!Y48-Generalità!W48))</f>
      </c>
      <c r="AH14" s="178"/>
      <c r="AI14" s="89"/>
      <c r="AJ14" s="94"/>
      <c r="AK14" s="52"/>
      <c r="AL14" s="175"/>
      <c r="AM14" s="198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200"/>
    </row>
    <row r="15" spans="1:54" s="17" customFormat="1" ht="3" customHeight="1">
      <c r="A15" s="25"/>
      <c r="B15" s="46"/>
      <c r="C15" s="46"/>
      <c r="D15" s="46"/>
      <c r="E15" s="46"/>
      <c r="F15" s="46"/>
      <c r="G15" s="1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25"/>
      <c r="AE15" s="25"/>
      <c r="AF15" s="50"/>
      <c r="AG15" s="51"/>
      <c r="AH15" s="51"/>
      <c r="AI15" s="90"/>
      <c r="AJ15" s="51"/>
      <c r="AK15" s="50"/>
      <c r="AL15" s="60"/>
      <c r="AM15" s="60"/>
      <c r="AN15" s="61"/>
      <c r="AO15" s="61"/>
      <c r="AP15" s="61"/>
      <c r="AQ15" s="61"/>
      <c r="AR15" s="61"/>
      <c r="AS15" s="61"/>
      <c r="AT15" s="61"/>
      <c r="AU15" s="62"/>
      <c r="AV15" s="62"/>
      <c r="AW15" s="63"/>
      <c r="AX15" s="62"/>
      <c r="AY15" s="62"/>
      <c r="AZ15" s="62"/>
      <c r="BA15" s="64"/>
      <c r="BB15" s="64"/>
    </row>
    <row r="16" spans="1:54" s="17" customFormat="1" ht="12.75">
      <c r="A16" s="25">
        <v>7</v>
      </c>
      <c r="B16" s="192"/>
      <c r="C16" s="193"/>
      <c r="D16" s="193"/>
      <c r="E16" s="193"/>
      <c r="F16" s="194"/>
      <c r="G16" s="26"/>
      <c r="H16" s="185"/>
      <c r="I16" s="186"/>
      <c r="J16" s="186"/>
      <c r="K16" s="186"/>
      <c r="L16" s="186"/>
      <c r="M16" s="186"/>
      <c r="N16" s="186"/>
      <c r="O16" s="186"/>
      <c r="P16" s="186"/>
      <c r="Q16" s="187"/>
      <c r="R16" s="22"/>
      <c r="S16" s="179"/>
      <c r="T16" s="180"/>
      <c r="U16" s="181"/>
      <c r="V16" s="26"/>
      <c r="W16" s="179"/>
      <c r="X16" s="180"/>
      <c r="Y16" s="181"/>
      <c r="Z16" s="22"/>
      <c r="AA16" s="175"/>
      <c r="AB16" s="176"/>
      <c r="AC16" s="22"/>
      <c r="AD16" s="175"/>
      <c r="AE16" s="176"/>
      <c r="AF16" s="52"/>
      <c r="AG16" s="177">
        <f>IF(Generalità!W48="","",((AA16+AD16)*100)/(Generalità!Y48-Generalità!W48))</f>
      </c>
      <c r="AH16" s="178"/>
      <c r="AI16" s="89"/>
      <c r="AJ16" s="94"/>
      <c r="AK16" s="52"/>
      <c r="AL16" s="175"/>
      <c r="AM16" s="198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200"/>
    </row>
    <row r="17" spans="1:54" s="17" customFormat="1" ht="3" customHeight="1">
      <c r="A17" s="25"/>
      <c r="B17" s="46"/>
      <c r="C17" s="46"/>
      <c r="D17" s="46"/>
      <c r="E17" s="46"/>
      <c r="F17" s="46"/>
      <c r="G17" s="1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25"/>
      <c r="AE17" s="25"/>
      <c r="AF17" s="50"/>
      <c r="AG17" s="51"/>
      <c r="AH17" s="51"/>
      <c r="AI17" s="90"/>
      <c r="AJ17" s="51"/>
      <c r="AK17" s="50"/>
      <c r="AL17" s="60"/>
      <c r="AM17" s="60"/>
      <c r="AN17" s="61"/>
      <c r="AO17" s="61"/>
      <c r="AP17" s="61"/>
      <c r="AQ17" s="61"/>
      <c r="AR17" s="61"/>
      <c r="AS17" s="61"/>
      <c r="AT17" s="61"/>
      <c r="AU17" s="62"/>
      <c r="AV17" s="62"/>
      <c r="AW17" s="63"/>
      <c r="AX17" s="62"/>
      <c r="AY17" s="62"/>
      <c r="AZ17" s="62"/>
      <c r="BA17" s="64"/>
      <c r="BB17" s="64"/>
    </row>
    <row r="18" spans="1:54" s="17" customFormat="1" ht="12.75">
      <c r="A18" s="25">
        <v>8</v>
      </c>
      <c r="B18" s="192"/>
      <c r="C18" s="193"/>
      <c r="D18" s="193"/>
      <c r="E18" s="193"/>
      <c r="F18" s="194"/>
      <c r="G18" s="26"/>
      <c r="H18" s="185"/>
      <c r="I18" s="186"/>
      <c r="J18" s="186"/>
      <c r="K18" s="186"/>
      <c r="L18" s="186"/>
      <c r="M18" s="186"/>
      <c r="N18" s="186"/>
      <c r="O18" s="186"/>
      <c r="P18" s="186"/>
      <c r="Q18" s="187"/>
      <c r="R18" s="22"/>
      <c r="S18" s="179"/>
      <c r="T18" s="180"/>
      <c r="U18" s="181"/>
      <c r="V18" s="26"/>
      <c r="W18" s="179"/>
      <c r="X18" s="180"/>
      <c r="Y18" s="181"/>
      <c r="Z18" s="22"/>
      <c r="AA18" s="175"/>
      <c r="AB18" s="176"/>
      <c r="AC18" s="22"/>
      <c r="AD18" s="175"/>
      <c r="AE18" s="176"/>
      <c r="AF18" s="52"/>
      <c r="AG18" s="177">
        <f>IF(Generalità!W48="","",((AA18+AD18)*100)/(Generalità!Y48-Generalità!W48))</f>
      </c>
      <c r="AH18" s="178"/>
      <c r="AI18" s="89"/>
      <c r="AJ18" s="94"/>
      <c r="AK18" s="52"/>
      <c r="AL18" s="175"/>
      <c r="AM18" s="198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200"/>
    </row>
    <row r="19" spans="1:54" s="17" customFormat="1" ht="3" customHeight="1">
      <c r="A19" s="25"/>
      <c r="B19" s="46"/>
      <c r="C19" s="46"/>
      <c r="D19" s="46"/>
      <c r="E19" s="46"/>
      <c r="F19" s="46"/>
      <c r="G19" s="1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5"/>
      <c r="AE19" s="25"/>
      <c r="AF19" s="50"/>
      <c r="AG19" s="51"/>
      <c r="AH19" s="51"/>
      <c r="AI19" s="90"/>
      <c r="AJ19" s="51"/>
      <c r="AK19" s="50"/>
      <c r="AL19" s="60"/>
      <c r="AM19" s="60"/>
      <c r="AN19" s="61"/>
      <c r="AO19" s="61"/>
      <c r="AP19" s="61"/>
      <c r="AQ19" s="61"/>
      <c r="AR19" s="61"/>
      <c r="AS19" s="61"/>
      <c r="AT19" s="61"/>
      <c r="AU19" s="62"/>
      <c r="AV19" s="62"/>
      <c r="AW19" s="63"/>
      <c r="AX19" s="62"/>
      <c r="AY19" s="62"/>
      <c r="AZ19" s="62"/>
      <c r="BA19" s="64"/>
      <c r="BB19" s="64"/>
    </row>
    <row r="20" spans="1:54" s="17" customFormat="1" ht="12.75">
      <c r="A20" s="25">
        <v>9</v>
      </c>
      <c r="B20" s="192"/>
      <c r="C20" s="193"/>
      <c r="D20" s="193"/>
      <c r="E20" s="193"/>
      <c r="F20" s="194"/>
      <c r="G20" s="26"/>
      <c r="H20" s="185"/>
      <c r="I20" s="186"/>
      <c r="J20" s="186"/>
      <c r="K20" s="186"/>
      <c r="L20" s="186"/>
      <c r="M20" s="186"/>
      <c r="N20" s="186"/>
      <c r="O20" s="186"/>
      <c r="P20" s="186"/>
      <c r="Q20" s="187"/>
      <c r="R20" s="22"/>
      <c r="S20" s="179"/>
      <c r="T20" s="180"/>
      <c r="U20" s="181"/>
      <c r="V20" s="26"/>
      <c r="W20" s="179"/>
      <c r="X20" s="180"/>
      <c r="Y20" s="181"/>
      <c r="Z20" s="22"/>
      <c r="AA20" s="175"/>
      <c r="AB20" s="176"/>
      <c r="AC20" s="22"/>
      <c r="AD20" s="175"/>
      <c r="AE20" s="176"/>
      <c r="AF20" s="52"/>
      <c r="AG20" s="177">
        <f>IF(Generalità!W48="","",((AA20+AD20)*100)/(Generalità!Y48-Generalità!W48))</f>
      </c>
      <c r="AH20" s="178"/>
      <c r="AI20" s="89"/>
      <c r="AJ20" s="94"/>
      <c r="AK20" s="52"/>
      <c r="AL20" s="175"/>
      <c r="AM20" s="198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200"/>
    </row>
    <row r="21" spans="1:54" s="17" customFormat="1" ht="3" customHeight="1">
      <c r="A21" s="25"/>
      <c r="B21" s="46"/>
      <c r="C21" s="46"/>
      <c r="D21" s="46"/>
      <c r="E21" s="46"/>
      <c r="F21" s="46"/>
      <c r="G21" s="1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25"/>
      <c r="AE21" s="25"/>
      <c r="AF21" s="50"/>
      <c r="AG21" s="51"/>
      <c r="AH21" s="51"/>
      <c r="AI21" s="90"/>
      <c r="AJ21" s="51"/>
      <c r="AK21" s="50"/>
      <c r="AL21" s="60"/>
      <c r="AM21" s="60"/>
      <c r="AN21" s="61"/>
      <c r="AO21" s="61"/>
      <c r="AP21" s="61"/>
      <c r="AQ21" s="61"/>
      <c r="AR21" s="61"/>
      <c r="AS21" s="61"/>
      <c r="AT21" s="61"/>
      <c r="AU21" s="62"/>
      <c r="AV21" s="62"/>
      <c r="AW21" s="63"/>
      <c r="AX21" s="62"/>
      <c r="AY21" s="62"/>
      <c r="AZ21" s="62"/>
      <c r="BA21" s="64"/>
      <c r="BB21" s="64"/>
    </row>
    <row r="22" spans="1:54" s="17" customFormat="1" ht="12.75">
      <c r="A22" s="25">
        <v>10</v>
      </c>
      <c r="B22" s="192"/>
      <c r="C22" s="193"/>
      <c r="D22" s="193"/>
      <c r="E22" s="193"/>
      <c r="F22" s="194"/>
      <c r="G22" s="26"/>
      <c r="H22" s="185"/>
      <c r="I22" s="186"/>
      <c r="J22" s="186"/>
      <c r="K22" s="186"/>
      <c r="L22" s="186"/>
      <c r="M22" s="186"/>
      <c r="N22" s="186"/>
      <c r="O22" s="186"/>
      <c r="P22" s="186"/>
      <c r="Q22" s="187"/>
      <c r="R22" s="22"/>
      <c r="S22" s="179"/>
      <c r="T22" s="180"/>
      <c r="U22" s="181"/>
      <c r="V22" s="26"/>
      <c r="W22" s="179"/>
      <c r="X22" s="180"/>
      <c r="Y22" s="181"/>
      <c r="Z22" s="22"/>
      <c r="AA22" s="175"/>
      <c r="AB22" s="176"/>
      <c r="AC22" s="22"/>
      <c r="AD22" s="175"/>
      <c r="AE22" s="176"/>
      <c r="AF22" s="52"/>
      <c r="AG22" s="177">
        <f>IF(Generalità!W48="","",((AA22+AD22)*100)/(Generalità!Y48-Generalità!W48))</f>
      </c>
      <c r="AH22" s="178"/>
      <c r="AI22" s="89"/>
      <c r="AJ22" s="94"/>
      <c r="AK22" s="52"/>
      <c r="AL22" s="175"/>
      <c r="AM22" s="198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200"/>
    </row>
    <row r="23" spans="1:54" s="17" customFormat="1" ht="3" customHeight="1">
      <c r="A23" s="25"/>
      <c r="B23" s="46"/>
      <c r="C23" s="46"/>
      <c r="D23" s="46"/>
      <c r="E23" s="46"/>
      <c r="F23" s="46"/>
      <c r="G23" s="1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5"/>
      <c r="AE23" s="25"/>
      <c r="AF23" s="50"/>
      <c r="AG23" s="51"/>
      <c r="AH23" s="51"/>
      <c r="AI23" s="90"/>
      <c r="AJ23" s="51"/>
      <c r="AK23" s="50"/>
      <c r="AL23" s="60"/>
      <c r="AM23" s="60"/>
      <c r="AN23" s="61"/>
      <c r="AO23" s="61"/>
      <c r="AP23" s="61"/>
      <c r="AQ23" s="61"/>
      <c r="AR23" s="61"/>
      <c r="AS23" s="61"/>
      <c r="AT23" s="61"/>
      <c r="AU23" s="62"/>
      <c r="AV23" s="62"/>
      <c r="AW23" s="63"/>
      <c r="AX23" s="62"/>
      <c r="AY23" s="62"/>
      <c r="AZ23" s="62"/>
      <c r="BA23" s="64"/>
      <c r="BB23" s="64"/>
    </row>
    <row r="24" spans="1:54" s="17" customFormat="1" ht="12.75">
      <c r="A24" s="25">
        <v>11</v>
      </c>
      <c r="B24" s="192"/>
      <c r="C24" s="193"/>
      <c r="D24" s="193"/>
      <c r="E24" s="193"/>
      <c r="F24" s="194"/>
      <c r="G24" s="26"/>
      <c r="H24" s="185"/>
      <c r="I24" s="186"/>
      <c r="J24" s="186"/>
      <c r="K24" s="186"/>
      <c r="L24" s="186"/>
      <c r="M24" s="186"/>
      <c r="N24" s="186"/>
      <c r="O24" s="186"/>
      <c r="P24" s="186"/>
      <c r="Q24" s="187"/>
      <c r="R24" s="22"/>
      <c r="S24" s="179"/>
      <c r="T24" s="180"/>
      <c r="U24" s="181"/>
      <c r="V24" s="26"/>
      <c r="W24" s="179"/>
      <c r="X24" s="180"/>
      <c r="Y24" s="181"/>
      <c r="Z24" s="22"/>
      <c r="AA24" s="175"/>
      <c r="AB24" s="176"/>
      <c r="AC24" s="22"/>
      <c r="AD24" s="175"/>
      <c r="AE24" s="176"/>
      <c r="AF24" s="52"/>
      <c r="AG24" s="177">
        <f>IF(Generalità!W48="","",((AA24+AD24)*100)/(Generalità!Y48-Generalità!W48))</f>
      </c>
      <c r="AH24" s="178"/>
      <c r="AI24" s="89"/>
      <c r="AJ24" s="94"/>
      <c r="AK24" s="52"/>
      <c r="AL24" s="175"/>
      <c r="AM24" s="198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200"/>
    </row>
    <row r="25" spans="1:54" s="17" customFormat="1" ht="3" customHeight="1">
      <c r="A25" s="25"/>
      <c r="B25" s="46"/>
      <c r="C25" s="46"/>
      <c r="D25" s="46"/>
      <c r="E25" s="46"/>
      <c r="F25" s="46"/>
      <c r="G25" s="1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25"/>
      <c r="AE25" s="25"/>
      <c r="AF25" s="50"/>
      <c r="AG25" s="51"/>
      <c r="AH25" s="51"/>
      <c r="AI25" s="90"/>
      <c r="AJ25" s="51"/>
      <c r="AK25" s="50"/>
      <c r="AL25" s="60"/>
      <c r="AM25" s="60"/>
      <c r="AN25" s="61"/>
      <c r="AO25" s="61"/>
      <c r="AP25" s="61"/>
      <c r="AQ25" s="61"/>
      <c r="AR25" s="61"/>
      <c r="AS25" s="61"/>
      <c r="AT25" s="61"/>
      <c r="AU25" s="62"/>
      <c r="AV25" s="62"/>
      <c r="AW25" s="63"/>
      <c r="AX25" s="62"/>
      <c r="AY25" s="62"/>
      <c r="AZ25" s="62"/>
      <c r="BA25" s="64"/>
      <c r="BB25" s="64"/>
    </row>
    <row r="26" spans="1:54" s="17" customFormat="1" ht="12.75">
      <c r="A26" s="25">
        <v>12</v>
      </c>
      <c r="B26" s="182"/>
      <c r="C26" s="183"/>
      <c r="D26" s="183"/>
      <c r="E26" s="183"/>
      <c r="F26" s="184"/>
      <c r="G26" s="26"/>
      <c r="H26" s="185"/>
      <c r="I26" s="186"/>
      <c r="J26" s="186"/>
      <c r="K26" s="186"/>
      <c r="L26" s="186"/>
      <c r="M26" s="186"/>
      <c r="N26" s="186"/>
      <c r="O26" s="186"/>
      <c r="P26" s="186"/>
      <c r="Q26" s="187"/>
      <c r="R26" s="22"/>
      <c r="S26" s="179"/>
      <c r="T26" s="180"/>
      <c r="U26" s="181"/>
      <c r="V26" s="26"/>
      <c r="W26" s="179"/>
      <c r="X26" s="180"/>
      <c r="Y26" s="181"/>
      <c r="Z26" s="22"/>
      <c r="AA26" s="175"/>
      <c r="AB26" s="176"/>
      <c r="AC26" s="22"/>
      <c r="AD26" s="175"/>
      <c r="AE26" s="176"/>
      <c r="AF26" s="52"/>
      <c r="AG26" s="177">
        <f>IF(Generalità!W48="","",((AA26+AD26)*100)/(Generalità!Y48-Generalità!W48))</f>
      </c>
      <c r="AH26" s="178"/>
      <c r="AI26" s="89"/>
      <c r="AJ26" s="94"/>
      <c r="AK26" s="52"/>
      <c r="AL26" s="175"/>
      <c r="AM26" s="198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200"/>
    </row>
    <row r="27" spans="1:54" s="17" customFormat="1" ht="3" customHeight="1">
      <c r="A27" s="25"/>
      <c r="B27" s="46"/>
      <c r="C27" s="46"/>
      <c r="D27" s="46"/>
      <c r="E27" s="46"/>
      <c r="F27" s="46"/>
      <c r="G27" s="1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5"/>
      <c r="AE27" s="25"/>
      <c r="AF27" s="50"/>
      <c r="AG27" s="51"/>
      <c r="AH27" s="51"/>
      <c r="AI27" s="90"/>
      <c r="AJ27" s="51"/>
      <c r="AK27" s="50"/>
      <c r="AL27" s="60"/>
      <c r="AM27" s="60"/>
      <c r="AN27" s="61"/>
      <c r="AO27" s="61"/>
      <c r="AP27" s="61"/>
      <c r="AQ27" s="61"/>
      <c r="AR27" s="61"/>
      <c r="AS27" s="61"/>
      <c r="AT27" s="61"/>
      <c r="AU27" s="62"/>
      <c r="AV27" s="62"/>
      <c r="AW27" s="63"/>
      <c r="AX27" s="62"/>
      <c r="AY27" s="62"/>
      <c r="AZ27" s="62"/>
      <c r="BA27" s="64"/>
      <c r="BB27" s="64"/>
    </row>
    <row r="28" spans="1:54" s="17" customFormat="1" ht="12.75">
      <c r="A28" s="25">
        <v>13</v>
      </c>
      <c r="B28" s="182"/>
      <c r="C28" s="183"/>
      <c r="D28" s="183"/>
      <c r="E28" s="183"/>
      <c r="F28" s="184"/>
      <c r="G28" s="26"/>
      <c r="H28" s="185"/>
      <c r="I28" s="186"/>
      <c r="J28" s="186"/>
      <c r="K28" s="186"/>
      <c r="L28" s="186"/>
      <c r="M28" s="186"/>
      <c r="N28" s="186"/>
      <c r="O28" s="186"/>
      <c r="P28" s="186"/>
      <c r="Q28" s="187"/>
      <c r="R28" s="22"/>
      <c r="S28" s="179"/>
      <c r="T28" s="180"/>
      <c r="U28" s="181"/>
      <c r="V28" s="26"/>
      <c r="W28" s="179"/>
      <c r="X28" s="180"/>
      <c r="Y28" s="181"/>
      <c r="Z28" s="22"/>
      <c r="AA28" s="175"/>
      <c r="AB28" s="176"/>
      <c r="AC28" s="22"/>
      <c r="AD28" s="175"/>
      <c r="AE28" s="176"/>
      <c r="AF28" s="52"/>
      <c r="AG28" s="177">
        <f>IF(Generalità!W48="","",((AA28+AD28)*100)/(Generalità!Y48-Generalità!W48))</f>
      </c>
      <c r="AH28" s="178"/>
      <c r="AI28" s="89"/>
      <c r="AJ28" s="94"/>
      <c r="AK28" s="52"/>
      <c r="AL28" s="175"/>
      <c r="AM28" s="198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200"/>
    </row>
    <row r="29" spans="1:54" s="17" customFormat="1" ht="3" customHeight="1">
      <c r="A29" s="25"/>
      <c r="B29" s="46"/>
      <c r="C29" s="46"/>
      <c r="D29" s="46"/>
      <c r="E29" s="46"/>
      <c r="F29" s="46"/>
      <c r="G29" s="1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5"/>
      <c r="AE29" s="25"/>
      <c r="AF29" s="50"/>
      <c r="AG29" s="51"/>
      <c r="AH29" s="51"/>
      <c r="AI29" s="90"/>
      <c r="AJ29" s="51"/>
      <c r="AK29" s="50"/>
      <c r="AL29" s="60"/>
      <c r="AM29" s="60"/>
      <c r="AN29" s="61"/>
      <c r="AO29" s="61"/>
      <c r="AP29" s="61"/>
      <c r="AQ29" s="61"/>
      <c r="AR29" s="61"/>
      <c r="AS29" s="61"/>
      <c r="AT29" s="61"/>
      <c r="AU29" s="62"/>
      <c r="AV29" s="62"/>
      <c r="AW29" s="63"/>
      <c r="AX29" s="62"/>
      <c r="AY29" s="62"/>
      <c r="AZ29" s="62"/>
      <c r="BA29" s="64"/>
      <c r="BB29" s="64"/>
    </row>
    <row r="30" spans="1:54" s="17" customFormat="1" ht="12.75">
      <c r="A30" s="25">
        <v>14</v>
      </c>
      <c r="B30" s="182"/>
      <c r="C30" s="183"/>
      <c r="D30" s="183"/>
      <c r="E30" s="183"/>
      <c r="F30" s="184"/>
      <c r="G30" s="26"/>
      <c r="H30" s="185"/>
      <c r="I30" s="186"/>
      <c r="J30" s="186"/>
      <c r="K30" s="186"/>
      <c r="L30" s="186"/>
      <c r="M30" s="186"/>
      <c r="N30" s="186"/>
      <c r="O30" s="186"/>
      <c r="P30" s="186"/>
      <c r="Q30" s="187"/>
      <c r="R30" s="22"/>
      <c r="S30" s="179"/>
      <c r="T30" s="180"/>
      <c r="U30" s="181"/>
      <c r="V30" s="26"/>
      <c r="W30" s="179"/>
      <c r="X30" s="180"/>
      <c r="Y30" s="181"/>
      <c r="Z30" s="22"/>
      <c r="AA30" s="175"/>
      <c r="AB30" s="176"/>
      <c r="AC30" s="22"/>
      <c r="AD30" s="175"/>
      <c r="AE30" s="176"/>
      <c r="AF30" s="52"/>
      <c r="AG30" s="177">
        <f>IF(Generalità!W48="","",((AA30+AD30)*100)/(Generalità!Y48-Generalità!W48))</f>
      </c>
      <c r="AH30" s="178"/>
      <c r="AI30" s="89"/>
      <c r="AJ30" s="94"/>
      <c r="AK30" s="52"/>
      <c r="AL30" s="175"/>
      <c r="AM30" s="198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200"/>
    </row>
    <row r="31" spans="1:54" s="17" customFormat="1" ht="3" customHeight="1">
      <c r="A31" s="25"/>
      <c r="B31" s="46"/>
      <c r="C31" s="46"/>
      <c r="D31" s="46"/>
      <c r="E31" s="46"/>
      <c r="F31" s="46"/>
      <c r="G31" s="1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5"/>
      <c r="AE31" s="25"/>
      <c r="AF31" s="50"/>
      <c r="AG31" s="51"/>
      <c r="AH31" s="51"/>
      <c r="AI31" s="90"/>
      <c r="AJ31" s="51"/>
      <c r="AK31" s="50"/>
      <c r="AL31" s="60"/>
      <c r="AM31" s="60"/>
      <c r="AN31" s="61"/>
      <c r="AO31" s="61"/>
      <c r="AP31" s="61"/>
      <c r="AQ31" s="61"/>
      <c r="AR31" s="61"/>
      <c r="AS31" s="61"/>
      <c r="AT31" s="61"/>
      <c r="AU31" s="62"/>
      <c r="AV31" s="62"/>
      <c r="AW31" s="63"/>
      <c r="AX31" s="62"/>
      <c r="AY31" s="62"/>
      <c r="AZ31" s="62"/>
      <c r="BA31" s="64"/>
      <c r="BB31" s="64"/>
    </row>
    <row r="32" spans="1:54" s="17" customFormat="1" ht="12.75">
      <c r="A32" s="25">
        <v>15</v>
      </c>
      <c r="B32" s="182"/>
      <c r="C32" s="183"/>
      <c r="D32" s="183"/>
      <c r="E32" s="183"/>
      <c r="F32" s="184"/>
      <c r="G32" s="26"/>
      <c r="H32" s="185"/>
      <c r="I32" s="186"/>
      <c r="J32" s="186"/>
      <c r="K32" s="186"/>
      <c r="L32" s="186"/>
      <c r="M32" s="186"/>
      <c r="N32" s="186"/>
      <c r="O32" s="186"/>
      <c r="P32" s="186"/>
      <c r="Q32" s="187"/>
      <c r="R32" s="22"/>
      <c r="S32" s="179"/>
      <c r="T32" s="180"/>
      <c r="U32" s="181"/>
      <c r="V32" s="26"/>
      <c r="W32" s="179"/>
      <c r="X32" s="180"/>
      <c r="Y32" s="181"/>
      <c r="Z32" s="22"/>
      <c r="AA32" s="175"/>
      <c r="AB32" s="176"/>
      <c r="AC32" s="22"/>
      <c r="AD32" s="175"/>
      <c r="AE32" s="176"/>
      <c r="AF32" s="52"/>
      <c r="AG32" s="177">
        <f>IF(Generalità!W48="","",((AA32+AD32)*100)/(Generalità!Y48-Generalità!W48))</f>
      </c>
      <c r="AH32" s="178"/>
      <c r="AI32" s="89"/>
      <c r="AJ32" s="94"/>
      <c r="AK32" s="52"/>
      <c r="AL32" s="175"/>
      <c r="AM32" s="198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200"/>
    </row>
    <row r="33" spans="1:54" s="17" customFormat="1" ht="3" customHeight="1">
      <c r="A33" s="25"/>
      <c r="B33" s="46"/>
      <c r="C33" s="46"/>
      <c r="D33" s="46"/>
      <c r="E33" s="46"/>
      <c r="F33" s="46"/>
      <c r="G33" s="1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25"/>
      <c r="AE33" s="25"/>
      <c r="AF33" s="50"/>
      <c r="AG33" s="51"/>
      <c r="AH33" s="51"/>
      <c r="AI33" s="90"/>
      <c r="AJ33" s="51"/>
      <c r="AK33" s="50"/>
      <c r="AL33" s="60"/>
      <c r="AM33" s="60"/>
      <c r="AN33" s="61"/>
      <c r="AO33" s="61"/>
      <c r="AP33" s="61"/>
      <c r="AQ33" s="61"/>
      <c r="AR33" s="61"/>
      <c r="AS33" s="61"/>
      <c r="AT33" s="61"/>
      <c r="AU33" s="62"/>
      <c r="AV33" s="62"/>
      <c r="AW33" s="63"/>
      <c r="AX33" s="62"/>
      <c r="AY33" s="62"/>
      <c r="AZ33" s="62"/>
      <c r="BA33" s="64"/>
      <c r="BB33" s="64"/>
    </row>
    <row r="34" spans="1:54" s="17" customFormat="1" ht="12.75">
      <c r="A34" s="25">
        <v>16</v>
      </c>
      <c r="B34" s="182"/>
      <c r="C34" s="183"/>
      <c r="D34" s="183"/>
      <c r="E34" s="183"/>
      <c r="F34" s="184"/>
      <c r="G34" s="26"/>
      <c r="H34" s="185"/>
      <c r="I34" s="186"/>
      <c r="J34" s="186"/>
      <c r="K34" s="186"/>
      <c r="L34" s="186"/>
      <c r="M34" s="186"/>
      <c r="N34" s="186"/>
      <c r="O34" s="186"/>
      <c r="P34" s="186"/>
      <c r="Q34" s="187"/>
      <c r="R34" s="22"/>
      <c r="S34" s="179"/>
      <c r="T34" s="180"/>
      <c r="U34" s="181"/>
      <c r="V34" s="26"/>
      <c r="W34" s="179"/>
      <c r="X34" s="180"/>
      <c r="Y34" s="181"/>
      <c r="Z34" s="22"/>
      <c r="AA34" s="175"/>
      <c r="AB34" s="176"/>
      <c r="AC34" s="22"/>
      <c r="AD34" s="175"/>
      <c r="AE34" s="176"/>
      <c r="AF34" s="52"/>
      <c r="AG34" s="177">
        <f>IF(Generalità!W48="","",((AA34+AD34)*100)/(Generalità!Y48-Generalità!W48))</f>
      </c>
      <c r="AH34" s="178"/>
      <c r="AI34" s="89"/>
      <c r="AJ34" s="94"/>
      <c r="AK34" s="52"/>
      <c r="AL34" s="175"/>
      <c r="AM34" s="198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200"/>
    </row>
    <row r="35" spans="1:54" s="17" customFormat="1" ht="3" customHeight="1">
      <c r="A35" s="25"/>
      <c r="B35" s="46"/>
      <c r="C35" s="46"/>
      <c r="D35" s="46"/>
      <c r="E35" s="46"/>
      <c r="F35" s="46"/>
      <c r="G35" s="1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25"/>
      <c r="AE35" s="25"/>
      <c r="AF35" s="50"/>
      <c r="AG35" s="51"/>
      <c r="AH35" s="51"/>
      <c r="AI35" s="90"/>
      <c r="AJ35" s="51"/>
      <c r="AK35" s="50"/>
      <c r="AL35" s="60"/>
      <c r="AM35" s="60"/>
      <c r="AN35" s="61"/>
      <c r="AO35" s="61"/>
      <c r="AP35" s="61"/>
      <c r="AQ35" s="61"/>
      <c r="AR35" s="61"/>
      <c r="AS35" s="61"/>
      <c r="AT35" s="61"/>
      <c r="AU35" s="62"/>
      <c r="AV35" s="62"/>
      <c r="AW35" s="63"/>
      <c r="AX35" s="62"/>
      <c r="AY35" s="62"/>
      <c r="AZ35" s="62"/>
      <c r="BA35" s="64"/>
      <c r="BB35" s="64"/>
    </row>
    <row r="36" spans="1:54" s="17" customFormat="1" ht="12.75">
      <c r="A36" s="25">
        <v>17</v>
      </c>
      <c r="B36" s="182"/>
      <c r="C36" s="183"/>
      <c r="D36" s="183"/>
      <c r="E36" s="183"/>
      <c r="F36" s="184"/>
      <c r="G36" s="26"/>
      <c r="H36" s="185"/>
      <c r="I36" s="186"/>
      <c r="J36" s="186"/>
      <c r="K36" s="186"/>
      <c r="L36" s="186"/>
      <c r="M36" s="186"/>
      <c r="N36" s="186"/>
      <c r="O36" s="186"/>
      <c r="P36" s="186"/>
      <c r="Q36" s="187"/>
      <c r="R36" s="22"/>
      <c r="S36" s="179"/>
      <c r="T36" s="180"/>
      <c r="U36" s="181"/>
      <c r="V36" s="26"/>
      <c r="W36" s="179"/>
      <c r="X36" s="180"/>
      <c r="Y36" s="181"/>
      <c r="Z36" s="22"/>
      <c r="AA36" s="175"/>
      <c r="AB36" s="176"/>
      <c r="AC36" s="22"/>
      <c r="AD36" s="175"/>
      <c r="AE36" s="176"/>
      <c r="AF36" s="52"/>
      <c r="AG36" s="177">
        <f>IF(Generalità!W48="","",((AA36+AD36)*100)/(Generalità!Y48-Generalità!W48))</f>
      </c>
      <c r="AH36" s="178"/>
      <c r="AI36" s="89"/>
      <c r="AJ36" s="94"/>
      <c r="AK36" s="52"/>
      <c r="AL36" s="175"/>
      <c r="AM36" s="198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200"/>
    </row>
    <row r="37" spans="1:54" s="17" customFormat="1" ht="3" customHeight="1">
      <c r="A37" s="25"/>
      <c r="B37" s="46"/>
      <c r="C37" s="46"/>
      <c r="D37" s="46"/>
      <c r="E37" s="46"/>
      <c r="F37" s="46"/>
      <c r="G37" s="1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5"/>
      <c r="AE37" s="25"/>
      <c r="AF37" s="50"/>
      <c r="AG37" s="51"/>
      <c r="AH37" s="51"/>
      <c r="AI37" s="90"/>
      <c r="AJ37" s="51"/>
      <c r="AK37" s="50"/>
      <c r="AL37" s="60"/>
      <c r="AM37" s="60"/>
      <c r="AN37" s="61"/>
      <c r="AO37" s="61"/>
      <c r="AP37" s="61"/>
      <c r="AQ37" s="61"/>
      <c r="AR37" s="61"/>
      <c r="AS37" s="61"/>
      <c r="AT37" s="61"/>
      <c r="AU37" s="62"/>
      <c r="AV37" s="62"/>
      <c r="AW37" s="63"/>
      <c r="AX37" s="62"/>
      <c r="AY37" s="62"/>
      <c r="AZ37" s="62"/>
      <c r="BA37" s="64"/>
      <c r="BB37" s="64"/>
    </row>
    <row r="38" spans="1:54" s="17" customFormat="1" ht="12.75">
      <c r="A38" s="25">
        <v>18</v>
      </c>
      <c r="B38" s="182"/>
      <c r="C38" s="183"/>
      <c r="D38" s="183"/>
      <c r="E38" s="183"/>
      <c r="F38" s="184"/>
      <c r="G38" s="26"/>
      <c r="H38" s="185"/>
      <c r="I38" s="186"/>
      <c r="J38" s="186"/>
      <c r="K38" s="186"/>
      <c r="L38" s="186"/>
      <c r="M38" s="186"/>
      <c r="N38" s="186"/>
      <c r="O38" s="186"/>
      <c r="P38" s="186"/>
      <c r="Q38" s="187"/>
      <c r="R38" s="22"/>
      <c r="S38" s="179"/>
      <c r="T38" s="180"/>
      <c r="U38" s="181"/>
      <c r="V38" s="26"/>
      <c r="W38" s="179"/>
      <c r="X38" s="180"/>
      <c r="Y38" s="181"/>
      <c r="Z38" s="22"/>
      <c r="AA38" s="175"/>
      <c r="AB38" s="176"/>
      <c r="AC38" s="22"/>
      <c r="AD38" s="175"/>
      <c r="AE38" s="176"/>
      <c r="AF38" s="52"/>
      <c r="AG38" s="177">
        <f>IF(Generalità!W48="","",((AA38+AD38)*100)/(Generalità!Y48-Generalità!W48))</f>
      </c>
      <c r="AH38" s="178"/>
      <c r="AI38" s="89"/>
      <c r="AJ38" s="94"/>
      <c r="AK38" s="52"/>
      <c r="AL38" s="175"/>
      <c r="AM38" s="198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200"/>
    </row>
    <row r="39" spans="1:54" s="17" customFormat="1" ht="3" customHeight="1">
      <c r="A39" s="25"/>
      <c r="B39" s="46"/>
      <c r="C39" s="46"/>
      <c r="D39" s="46"/>
      <c r="E39" s="46"/>
      <c r="F39" s="46"/>
      <c r="G39" s="1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25"/>
      <c r="AE39" s="25"/>
      <c r="AF39" s="50"/>
      <c r="AG39" s="51"/>
      <c r="AH39" s="51"/>
      <c r="AI39" s="90"/>
      <c r="AJ39" s="51"/>
      <c r="AK39" s="50"/>
      <c r="AL39" s="60"/>
      <c r="AM39" s="60"/>
      <c r="AN39" s="61"/>
      <c r="AO39" s="61"/>
      <c r="AP39" s="61"/>
      <c r="AQ39" s="61"/>
      <c r="AR39" s="61"/>
      <c r="AS39" s="61"/>
      <c r="AT39" s="61"/>
      <c r="AU39" s="62"/>
      <c r="AV39" s="62"/>
      <c r="AW39" s="63"/>
      <c r="AX39" s="62"/>
      <c r="AY39" s="62"/>
      <c r="AZ39" s="62"/>
      <c r="BA39" s="64"/>
      <c r="BB39" s="64"/>
    </row>
    <row r="40" spans="1:54" s="17" customFormat="1" ht="12.75">
      <c r="A40" s="25">
        <v>19</v>
      </c>
      <c r="B40" s="182"/>
      <c r="C40" s="183"/>
      <c r="D40" s="183"/>
      <c r="E40" s="183"/>
      <c r="F40" s="184"/>
      <c r="G40" s="26"/>
      <c r="H40" s="185"/>
      <c r="I40" s="186"/>
      <c r="J40" s="186"/>
      <c r="K40" s="186"/>
      <c r="L40" s="186"/>
      <c r="M40" s="186"/>
      <c r="N40" s="186"/>
      <c r="O40" s="186"/>
      <c r="P40" s="186"/>
      <c r="Q40" s="187"/>
      <c r="R40" s="22"/>
      <c r="S40" s="179"/>
      <c r="T40" s="180"/>
      <c r="U40" s="181"/>
      <c r="V40" s="26"/>
      <c r="W40" s="179"/>
      <c r="X40" s="180"/>
      <c r="Y40" s="181"/>
      <c r="Z40" s="22"/>
      <c r="AA40" s="175"/>
      <c r="AB40" s="176"/>
      <c r="AC40" s="22"/>
      <c r="AD40" s="175"/>
      <c r="AE40" s="176"/>
      <c r="AF40" s="52"/>
      <c r="AG40" s="177">
        <f>IF(Generalità!W48="","",((AA40+AD40)*100)/(Generalità!Y48-Generalità!W48))</f>
      </c>
      <c r="AH40" s="178"/>
      <c r="AI40" s="89"/>
      <c r="AJ40" s="94"/>
      <c r="AK40" s="52"/>
      <c r="AL40" s="175"/>
      <c r="AM40" s="198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200"/>
    </row>
    <row r="41" spans="1:54" s="17" customFormat="1" ht="3" customHeight="1">
      <c r="A41" s="25"/>
      <c r="B41" s="46"/>
      <c r="C41" s="46"/>
      <c r="D41" s="46"/>
      <c r="E41" s="46"/>
      <c r="F41" s="46"/>
      <c r="G41" s="1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5"/>
      <c r="AE41" s="25"/>
      <c r="AF41" s="50"/>
      <c r="AG41" s="51"/>
      <c r="AH41" s="51"/>
      <c r="AI41" s="90"/>
      <c r="AJ41" s="51"/>
      <c r="AK41" s="50"/>
      <c r="AL41" s="60"/>
      <c r="AM41" s="60"/>
      <c r="AN41" s="61"/>
      <c r="AO41" s="61"/>
      <c r="AP41" s="61"/>
      <c r="AQ41" s="61"/>
      <c r="AR41" s="61"/>
      <c r="AS41" s="61"/>
      <c r="AT41" s="61"/>
      <c r="AU41" s="62"/>
      <c r="AV41" s="62"/>
      <c r="AW41" s="63"/>
      <c r="AX41" s="62"/>
      <c r="AY41" s="62"/>
      <c r="AZ41" s="62"/>
      <c r="BA41" s="64"/>
      <c r="BB41" s="64"/>
    </row>
    <row r="42" spans="1:54" s="17" customFormat="1" ht="12.75">
      <c r="A42" s="25">
        <v>20</v>
      </c>
      <c r="B42" s="182"/>
      <c r="C42" s="183"/>
      <c r="D42" s="183"/>
      <c r="E42" s="183"/>
      <c r="F42" s="184"/>
      <c r="G42" s="26"/>
      <c r="H42" s="185"/>
      <c r="I42" s="186"/>
      <c r="J42" s="186"/>
      <c r="K42" s="186"/>
      <c r="L42" s="186"/>
      <c r="M42" s="186"/>
      <c r="N42" s="186"/>
      <c r="O42" s="186"/>
      <c r="P42" s="186"/>
      <c r="Q42" s="187"/>
      <c r="R42" s="22"/>
      <c r="S42" s="179"/>
      <c r="T42" s="180"/>
      <c r="U42" s="181"/>
      <c r="V42" s="26"/>
      <c r="W42" s="179"/>
      <c r="X42" s="180"/>
      <c r="Y42" s="181"/>
      <c r="Z42" s="22"/>
      <c r="AA42" s="175"/>
      <c r="AB42" s="176"/>
      <c r="AC42" s="22"/>
      <c r="AD42" s="175"/>
      <c r="AE42" s="176"/>
      <c r="AF42" s="52"/>
      <c r="AG42" s="177">
        <f>IF(Generalità!W48="","",((AA42+AD42)*100)/(Generalità!Y48-Generalità!W48))</f>
      </c>
      <c r="AH42" s="178"/>
      <c r="AI42" s="89"/>
      <c r="AJ42" s="94"/>
      <c r="AK42" s="52"/>
      <c r="AL42" s="175"/>
      <c r="AM42" s="198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200"/>
    </row>
    <row r="43" spans="1:54" s="17" customFormat="1" ht="3" customHeight="1">
      <c r="A43" s="25"/>
      <c r="B43" s="46"/>
      <c r="C43" s="46"/>
      <c r="D43" s="46"/>
      <c r="E43" s="46"/>
      <c r="F43" s="46"/>
      <c r="G43" s="1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5"/>
      <c r="AE43" s="25"/>
      <c r="AF43" s="50"/>
      <c r="AG43" s="51"/>
      <c r="AH43" s="51"/>
      <c r="AI43" s="90"/>
      <c r="AJ43" s="51"/>
      <c r="AK43" s="50"/>
      <c r="AL43" s="60"/>
      <c r="AM43" s="60"/>
      <c r="AN43" s="61"/>
      <c r="AO43" s="61"/>
      <c r="AP43" s="61"/>
      <c r="AQ43" s="61"/>
      <c r="AR43" s="61"/>
      <c r="AS43" s="61"/>
      <c r="AT43" s="61"/>
      <c r="AU43" s="62"/>
      <c r="AV43" s="62"/>
      <c r="AW43" s="63"/>
      <c r="AX43" s="62"/>
      <c r="AY43" s="62"/>
      <c r="AZ43" s="62"/>
      <c r="BA43" s="64"/>
      <c r="BB43" s="64"/>
    </row>
    <row r="44" spans="1:54" s="17" customFormat="1" ht="12.75">
      <c r="A44" s="25">
        <v>21</v>
      </c>
      <c r="B44" s="182"/>
      <c r="C44" s="183"/>
      <c r="D44" s="183"/>
      <c r="E44" s="183"/>
      <c r="F44" s="184"/>
      <c r="G44" s="26"/>
      <c r="H44" s="185"/>
      <c r="I44" s="186"/>
      <c r="J44" s="186"/>
      <c r="K44" s="186"/>
      <c r="L44" s="186"/>
      <c r="M44" s="186"/>
      <c r="N44" s="186"/>
      <c r="O44" s="186"/>
      <c r="P44" s="186"/>
      <c r="Q44" s="187"/>
      <c r="R44" s="22"/>
      <c r="S44" s="179"/>
      <c r="T44" s="180"/>
      <c r="U44" s="181"/>
      <c r="V44" s="26"/>
      <c r="W44" s="179"/>
      <c r="X44" s="180"/>
      <c r="Y44" s="181"/>
      <c r="Z44" s="22"/>
      <c r="AA44" s="175"/>
      <c r="AB44" s="176"/>
      <c r="AC44" s="22"/>
      <c r="AD44" s="175"/>
      <c r="AE44" s="176"/>
      <c r="AF44" s="52"/>
      <c r="AG44" s="177">
        <f>IF(Generalità!W48="","",((AA44+AD44)*100)/(Generalità!Y48-Generalità!W48))</f>
      </c>
      <c r="AH44" s="178"/>
      <c r="AI44" s="89"/>
      <c r="AJ44" s="94"/>
      <c r="AK44" s="52"/>
      <c r="AL44" s="175"/>
      <c r="AM44" s="198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200"/>
    </row>
    <row r="45" spans="1:54" s="17" customFormat="1" ht="3" customHeight="1">
      <c r="A45" s="25"/>
      <c r="B45" s="46"/>
      <c r="C45" s="46"/>
      <c r="D45" s="46"/>
      <c r="E45" s="46"/>
      <c r="F45" s="46"/>
      <c r="G45" s="1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25"/>
      <c r="AE45" s="25"/>
      <c r="AF45" s="50"/>
      <c r="AG45" s="51"/>
      <c r="AH45" s="51"/>
      <c r="AI45" s="90"/>
      <c r="AJ45" s="51"/>
      <c r="AK45" s="50"/>
      <c r="AL45" s="60"/>
      <c r="AM45" s="60"/>
      <c r="AN45" s="61"/>
      <c r="AO45" s="61"/>
      <c r="AP45" s="61"/>
      <c r="AQ45" s="61"/>
      <c r="AR45" s="61"/>
      <c r="AS45" s="61"/>
      <c r="AT45" s="61"/>
      <c r="AU45" s="62"/>
      <c r="AV45" s="62"/>
      <c r="AW45" s="63"/>
      <c r="AX45" s="62"/>
      <c r="AY45" s="62"/>
      <c r="AZ45" s="62"/>
      <c r="BA45" s="64"/>
      <c r="BB45" s="64"/>
    </row>
    <row r="46" spans="1:54" s="17" customFormat="1" ht="12.75">
      <c r="A46" s="25">
        <v>22</v>
      </c>
      <c r="B46" s="182"/>
      <c r="C46" s="183"/>
      <c r="D46" s="183"/>
      <c r="E46" s="183"/>
      <c r="F46" s="184"/>
      <c r="G46" s="26"/>
      <c r="H46" s="185"/>
      <c r="I46" s="186"/>
      <c r="J46" s="186"/>
      <c r="K46" s="186"/>
      <c r="L46" s="186"/>
      <c r="M46" s="186"/>
      <c r="N46" s="186"/>
      <c r="O46" s="186"/>
      <c r="P46" s="186"/>
      <c r="Q46" s="187"/>
      <c r="R46" s="22"/>
      <c r="S46" s="179"/>
      <c r="T46" s="180"/>
      <c r="U46" s="181"/>
      <c r="V46" s="26"/>
      <c r="W46" s="179"/>
      <c r="X46" s="180"/>
      <c r="Y46" s="181"/>
      <c r="Z46" s="22"/>
      <c r="AA46" s="175"/>
      <c r="AB46" s="176"/>
      <c r="AC46" s="22"/>
      <c r="AD46" s="175"/>
      <c r="AE46" s="176"/>
      <c r="AF46" s="52"/>
      <c r="AG46" s="177">
        <f>IF(Generalità!W48="","",((AA46+AD46)*100)/(Generalità!Y48-Generalità!W48))</f>
      </c>
      <c r="AH46" s="178"/>
      <c r="AI46" s="89"/>
      <c r="AJ46" s="94"/>
      <c r="AK46" s="52"/>
      <c r="AL46" s="175"/>
      <c r="AM46" s="198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200"/>
    </row>
    <row r="47" spans="1:54" s="17" customFormat="1" ht="3" customHeight="1">
      <c r="A47" s="25"/>
      <c r="B47" s="46"/>
      <c r="C47" s="46"/>
      <c r="D47" s="46"/>
      <c r="E47" s="46"/>
      <c r="F47" s="46"/>
      <c r="G47" s="1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5"/>
      <c r="AE47" s="25"/>
      <c r="AF47" s="50"/>
      <c r="AG47" s="51"/>
      <c r="AH47" s="51"/>
      <c r="AI47" s="90"/>
      <c r="AJ47" s="51"/>
      <c r="AK47" s="50"/>
      <c r="AL47" s="60"/>
      <c r="AM47" s="60"/>
      <c r="AN47" s="61"/>
      <c r="AO47" s="61"/>
      <c r="AP47" s="61"/>
      <c r="AQ47" s="61"/>
      <c r="AR47" s="61"/>
      <c r="AS47" s="61"/>
      <c r="AT47" s="61"/>
      <c r="AU47" s="62"/>
      <c r="AV47" s="62"/>
      <c r="AW47" s="63"/>
      <c r="AX47" s="62"/>
      <c r="AY47" s="62"/>
      <c r="AZ47" s="62"/>
      <c r="BA47" s="64"/>
      <c r="BB47" s="64"/>
    </row>
    <row r="48" spans="1:54" s="17" customFormat="1" ht="12.75">
      <c r="A48" s="25">
        <v>23</v>
      </c>
      <c r="B48" s="182"/>
      <c r="C48" s="183"/>
      <c r="D48" s="183"/>
      <c r="E48" s="183"/>
      <c r="F48" s="184"/>
      <c r="G48" s="26"/>
      <c r="H48" s="185"/>
      <c r="I48" s="186"/>
      <c r="J48" s="186"/>
      <c r="K48" s="186"/>
      <c r="L48" s="186"/>
      <c r="M48" s="186"/>
      <c r="N48" s="186"/>
      <c r="O48" s="186"/>
      <c r="P48" s="186"/>
      <c r="Q48" s="187"/>
      <c r="R48" s="22"/>
      <c r="S48" s="179"/>
      <c r="T48" s="180"/>
      <c r="U48" s="181"/>
      <c r="V48" s="26"/>
      <c r="W48" s="179"/>
      <c r="X48" s="180"/>
      <c r="Y48" s="181"/>
      <c r="Z48" s="22"/>
      <c r="AA48" s="175"/>
      <c r="AB48" s="176"/>
      <c r="AC48" s="22"/>
      <c r="AD48" s="175"/>
      <c r="AE48" s="176"/>
      <c r="AF48" s="52"/>
      <c r="AG48" s="177">
        <f>IF(Generalità!W48="","",((AA48+AD48)*100)/(Generalità!Y48-Generalità!W48))</f>
      </c>
      <c r="AH48" s="178"/>
      <c r="AI48" s="89"/>
      <c r="AJ48" s="94"/>
      <c r="AK48" s="52"/>
      <c r="AL48" s="175"/>
      <c r="AM48" s="198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200"/>
    </row>
    <row r="49" spans="1:54" s="17" customFormat="1" ht="3" customHeight="1">
      <c r="A49" s="25"/>
      <c r="B49" s="46"/>
      <c r="C49" s="46"/>
      <c r="D49" s="46"/>
      <c r="E49" s="46"/>
      <c r="F49" s="46"/>
      <c r="G49" s="1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25"/>
      <c r="AE49" s="25"/>
      <c r="AF49" s="50"/>
      <c r="AG49" s="51"/>
      <c r="AH49" s="51"/>
      <c r="AI49" s="90"/>
      <c r="AJ49" s="51"/>
      <c r="AK49" s="50"/>
      <c r="AL49" s="60"/>
      <c r="AM49" s="60"/>
      <c r="AN49" s="61"/>
      <c r="AO49" s="61"/>
      <c r="AP49" s="61"/>
      <c r="AQ49" s="61"/>
      <c r="AR49" s="61"/>
      <c r="AS49" s="61"/>
      <c r="AT49" s="61"/>
      <c r="AU49" s="62"/>
      <c r="AV49" s="62"/>
      <c r="AW49" s="63"/>
      <c r="AX49" s="62"/>
      <c r="AY49" s="62"/>
      <c r="AZ49" s="62"/>
      <c r="BA49" s="64"/>
      <c r="BB49" s="64"/>
    </row>
    <row r="50" spans="1:54" s="17" customFormat="1" ht="12.75">
      <c r="A50" s="25">
        <v>24</v>
      </c>
      <c r="B50" s="182"/>
      <c r="C50" s="183"/>
      <c r="D50" s="183"/>
      <c r="E50" s="183"/>
      <c r="F50" s="184"/>
      <c r="G50" s="26"/>
      <c r="H50" s="185"/>
      <c r="I50" s="186"/>
      <c r="J50" s="186"/>
      <c r="K50" s="186"/>
      <c r="L50" s="186"/>
      <c r="M50" s="186"/>
      <c r="N50" s="186"/>
      <c r="O50" s="186"/>
      <c r="P50" s="186"/>
      <c r="Q50" s="187"/>
      <c r="R50" s="22"/>
      <c r="S50" s="179"/>
      <c r="T50" s="180"/>
      <c r="U50" s="181"/>
      <c r="V50" s="26"/>
      <c r="W50" s="179"/>
      <c r="X50" s="180"/>
      <c r="Y50" s="181"/>
      <c r="Z50" s="22"/>
      <c r="AA50" s="175"/>
      <c r="AB50" s="176"/>
      <c r="AC50" s="22"/>
      <c r="AD50" s="175"/>
      <c r="AE50" s="176"/>
      <c r="AF50" s="52"/>
      <c r="AG50" s="177">
        <f>IF(Generalità!W48="","",((AA50+AD50)*100)/(Generalità!Y48-Generalità!W48))</f>
      </c>
      <c r="AH50" s="178"/>
      <c r="AI50" s="89"/>
      <c r="AJ50" s="94"/>
      <c r="AK50" s="52"/>
      <c r="AL50" s="175"/>
      <c r="AM50" s="198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200"/>
    </row>
    <row r="51" spans="1:54" s="17" customFormat="1" ht="3" customHeight="1">
      <c r="A51" s="25"/>
      <c r="B51" s="46"/>
      <c r="C51" s="46"/>
      <c r="D51" s="46"/>
      <c r="E51" s="46"/>
      <c r="F51" s="46"/>
      <c r="G51" s="1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5"/>
      <c r="AE51" s="25"/>
      <c r="AF51" s="50"/>
      <c r="AG51" s="51"/>
      <c r="AH51" s="51"/>
      <c r="AI51" s="90"/>
      <c r="AJ51" s="51"/>
      <c r="AK51" s="50"/>
      <c r="AL51" s="60"/>
      <c r="AM51" s="60"/>
      <c r="AN51" s="61"/>
      <c r="AO51" s="61"/>
      <c r="AP51" s="61"/>
      <c r="AQ51" s="61"/>
      <c r="AR51" s="61"/>
      <c r="AS51" s="61"/>
      <c r="AT51" s="61"/>
      <c r="AU51" s="62"/>
      <c r="AV51" s="62"/>
      <c r="AW51" s="63"/>
      <c r="AX51" s="62"/>
      <c r="AY51" s="62"/>
      <c r="AZ51" s="62"/>
      <c r="BA51" s="64"/>
      <c r="BB51" s="64"/>
    </row>
    <row r="52" spans="1:54" s="17" customFormat="1" ht="12.75">
      <c r="A52" s="25">
        <v>25</v>
      </c>
      <c r="B52" s="182"/>
      <c r="C52" s="183"/>
      <c r="D52" s="183"/>
      <c r="E52" s="183"/>
      <c r="F52" s="184"/>
      <c r="G52" s="26"/>
      <c r="H52" s="185"/>
      <c r="I52" s="186"/>
      <c r="J52" s="186"/>
      <c r="K52" s="186"/>
      <c r="L52" s="186"/>
      <c r="M52" s="186"/>
      <c r="N52" s="186"/>
      <c r="O52" s="186"/>
      <c r="P52" s="186"/>
      <c r="Q52" s="187"/>
      <c r="R52" s="22"/>
      <c r="S52" s="179"/>
      <c r="T52" s="180"/>
      <c r="U52" s="181"/>
      <c r="V52" s="26"/>
      <c r="W52" s="179"/>
      <c r="X52" s="180"/>
      <c r="Y52" s="181"/>
      <c r="Z52" s="22"/>
      <c r="AA52" s="175"/>
      <c r="AB52" s="176"/>
      <c r="AC52" s="22"/>
      <c r="AD52" s="175"/>
      <c r="AE52" s="176"/>
      <c r="AF52" s="52"/>
      <c r="AG52" s="177">
        <f>IF(Generalità!W48="","",((AA52+AD52)*100)/(Generalità!Y48-Generalità!W48))</f>
      </c>
      <c r="AH52" s="178"/>
      <c r="AI52" s="89"/>
      <c r="AJ52" s="94"/>
      <c r="AK52" s="52"/>
      <c r="AL52" s="175"/>
      <c r="AM52" s="198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200"/>
    </row>
    <row r="53" spans="1:54" s="30" customFormat="1" ht="3" customHeight="1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5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</row>
    <row r="54" spans="1:54" s="30" customFormat="1" ht="6" customHeight="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5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3"/>
      <c r="AZ54" s="3"/>
      <c r="BA54" s="3"/>
      <c r="BB54" s="3"/>
    </row>
    <row r="55" spans="1:54" s="30" customFormat="1" ht="12.75" customHeight="1">
      <c r="A55" s="28"/>
      <c r="B55" s="164" t="s">
        <v>124</v>
      </c>
      <c r="C55" s="164"/>
      <c r="D55" s="164"/>
      <c r="E55" s="164"/>
      <c r="F55" s="164"/>
      <c r="G55" s="197">
        <f>IF(B4="","",COUNTA(B4,B6,B8,B10,B12,B14,B16,B18,B20,B22,B24,B26,B28,B30,B32,B34,B36,B38,B40,B42,B44,B46,B48,B50,B52))</f>
      </c>
      <c r="H55" s="197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172">
        <f>IF(B4="","",AA4+AA6+AA8+AA10+AA12+AA14+AA16+AA18+AA20+AA22+AA24+AA26+AA28+AA30+AA32+AA34+AA36+AA38+AA40+AA42+AA44+AA46+AA48+AA50+AA52)</f>
      </c>
      <c r="AB55" s="173"/>
      <c r="AC55" s="29"/>
      <c r="AD55" s="172">
        <f>IF(B4="","",AD4+AD6+AD8+AD10+AD12+AD14+AD16+AD18+AD20+AD22+AD24+AD26+AD28+AD30+AD32+AD34+AD36+AD38+AD40+AD42+AD44+AD46+AD48+AD50+AD52)</f>
      </c>
      <c r="AE55" s="173"/>
      <c r="AF55" s="29"/>
      <c r="AG55" s="29"/>
      <c r="AH55" s="29"/>
      <c r="AI55" s="59"/>
      <c r="AJ55" s="93">
        <f>IF(B4="","",AJ4+AJ6+AJ8+AJ10+AJ12+AJ14+AJ16+AJ18+AJ20+AJ22+AJ24+AJ26+AJ28+AJ30+AJ32+AJ34+AJ36+AJ38+AJ40+AJ42+AJ44+AJ46+AJ48+AJ50+AJ52)</f>
      </c>
      <c r="AK55" s="60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167"/>
      <c r="AY55" s="168"/>
      <c r="AZ55" s="168"/>
      <c r="BA55" s="3"/>
      <c r="BB55" s="3"/>
    </row>
    <row r="56" spans="1:54" ht="12.75">
      <c r="A56" s="2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"/>
      <c r="AZ56" s="1"/>
      <c r="BA56" s="1"/>
      <c r="BB56" s="1"/>
    </row>
    <row r="57" spans="1:54" ht="12.75">
      <c r="A57" s="24"/>
      <c r="B57" s="41"/>
      <c r="C57" s="144">
        <f ca="1">IF(Generalità!D20="","",TODAY())</f>
      </c>
      <c r="D57" s="144"/>
      <c r="E57" s="144"/>
      <c r="F57" s="144"/>
      <c r="G57" s="144"/>
      <c r="H57" s="144"/>
      <c r="I57" s="144"/>
      <c r="J57" s="144"/>
      <c r="K57" s="144"/>
      <c r="L57" s="144"/>
      <c r="M57" s="41"/>
      <c r="N57" s="117" t="s">
        <v>74</v>
      </c>
      <c r="O57" s="166"/>
      <c r="P57" s="166"/>
      <c r="Q57" s="166"/>
      <c r="R57" s="41"/>
      <c r="S57" s="151">
        <f>IF(Generalità!D20="","",Generalità!D20)</f>
      </c>
      <c r="T57" s="166"/>
      <c r="U57" s="166"/>
      <c r="V57" s="166"/>
      <c r="W57" s="166"/>
      <c r="X57" s="166"/>
      <c r="Y57" s="166"/>
      <c r="Z57" s="166"/>
      <c r="AA57" s="166"/>
      <c r="AB57" s="166"/>
      <c r="AC57" s="41"/>
      <c r="AD57" s="41"/>
      <c r="AE57" s="41"/>
      <c r="AF57" s="41"/>
      <c r="AG57" s="41"/>
      <c r="AH57" s="41"/>
      <c r="AI57" s="9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1"/>
      <c r="AZ57" s="1"/>
      <c r="BA57" s="1"/>
      <c r="BB57" s="1"/>
    </row>
  </sheetData>
  <sheetProtection password="C97D" sheet="1" objects="1" scenarios="1" selectLockedCells="1"/>
  <mergeCells count="218">
    <mergeCell ref="AL50:BB50"/>
    <mergeCell ref="AL52:BB52"/>
    <mergeCell ref="AL4:BB4"/>
    <mergeCell ref="AL6:BB6"/>
    <mergeCell ref="AL8:BB8"/>
    <mergeCell ref="AL10:BB10"/>
    <mergeCell ref="AL12:BB12"/>
    <mergeCell ref="AL14:BB14"/>
    <mergeCell ref="AL38:BB38"/>
    <mergeCell ref="AL40:BB40"/>
    <mergeCell ref="S57:AB57"/>
    <mergeCell ref="W50:Y50"/>
    <mergeCell ref="AL46:BB46"/>
    <mergeCell ref="AL48:BB48"/>
    <mergeCell ref="AL42:BB42"/>
    <mergeCell ref="AL44:BB44"/>
    <mergeCell ref="AG50:AH50"/>
    <mergeCell ref="AD50:AE50"/>
    <mergeCell ref="S50:U50"/>
    <mergeCell ref="S52:U52"/>
    <mergeCell ref="AL34:BB34"/>
    <mergeCell ref="AL36:BB36"/>
    <mergeCell ref="AL30:BB30"/>
    <mergeCell ref="AL32:BB32"/>
    <mergeCell ref="AL26:BB26"/>
    <mergeCell ref="AL28:BB28"/>
    <mergeCell ref="AL22:BB22"/>
    <mergeCell ref="AL24:BB24"/>
    <mergeCell ref="AL18:BB18"/>
    <mergeCell ref="AL20:BB20"/>
    <mergeCell ref="AL16:BB16"/>
    <mergeCell ref="AL3:BB3"/>
    <mergeCell ref="AD30:AE30"/>
    <mergeCell ref="AG34:AH34"/>
    <mergeCell ref="AG36:AH36"/>
    <mergeCell ref="AD32:AE32"/>
    <mergeCell ref="AG48:AH48"/>
    <mergeCell ref="AD48:AE48"/>
    <mergeCell ref="AG44:AH44"/>
    <mergeCell ref="AD40:AE40"/>
    <mergeCell ref="AG42:AH42"/>
    <mergeCell ref="AD42:AE42"/>
    <mergeCell ref="G55:H55"/>
    <mergeCell ref="B48:F48"/>
    <mergeCell ref="H48:Q48"/>
    <mergeCell ref="B55:F55"/>
    <mergeCell ref="B50:F50"/>
    <mergeCell ref="H50:Q50"/>
    <mergeCell ref="B52:F52"/>
    <mergeCell ref="H52:Q52"/>
    <mergeCell ref="W52:Y52"/>
    <mergeCell ref="AA36:AB36"/>
    <mergeCell ref="S48:U48"/>
    <mergeCell ref="W48:Y48"/>
    <mergeCell ref="W46:Y46"/>
    <mergeCell ref="AA46:AB46"/>
    <mergeCell ref="AA48:AB48"/>
    <mergeCell ref="AA50:AB50"/>
    <mergeCell ref="AA42:AB42"/>
    <mergeCell ref="S38:U38"/>
    <mergeCell ref="B42:F42"/>
    <mergeCell ref="H42:Q42"/>
    <mergeCell ref="S42:U42"/>
    <mergeCell ref="W42:Y42"/>
    <mergeCell ref="B44:F44"/>
    <mergeCell ref="H44:Q44"/>
    <mergeCell ref="S44:U44"/>
    <mergeCell ref="W44:Y44"/>
    <mergeCell ref="AA38:AB38"/>
    <mergeCell ref="W38:Y38"/>
    <mergeCell ref="W26:Y26"/>
    <mergeCell ref="AA26:AB26"/>
    <mergeCell ref="W32:Y32"/>
    <mergeCell ref="AA32:AB32"/>
    <mergeCell ref="W30:Y30"/>
    <mergeCell ref="W36:Y36"/>
    <mergeCell ref="AA28:AB28"/>
    <mergeCell ref="AA22:AB22"/>
    <mergeCell ref="AG24:AH24"/>
    <mergeCell ref="AD22:AE22"/>
    <mergeCell ref="W24:Y24"/>
    <mergeCell ref="AA24:AB24"/>
    <mergeCell ref="AD24:AE24"/>
    <mergeCell ref="B18:F18"/>
    <mergeCell ref="H20:Q20"/>
    <mergeCell ref="W20:Y20"/>
    <mergeCell ref="B22:F22"/>
    <mergeCell ref="H22:Q22"/>
    <mergeCell ref="S22:U22"/>
    <mergeCell ref="W22:Y22"/>
    <mergeCell ref="W18:Y18"/>
    <mergeCell ref="B12:F12"/>
    <mergeCell ref="W12:Y12"/>
    <mergeCell ref="H16:Q16"/>
    <mergeCell ref="AA20:AB20"/>
    <mergeCell ref="S16:U16"/>
    <mergeCell ref="W16:Y16"/>
    <mergeCell ref="AA16:AB16"/>
    <mergeCell ref="S20:U20"/>
    <mergeCell ref="H18:Q18"/>
    <mergeCell ref="S18:U18"/>
    <mergeCell ref="B1:AX1"/>
    <mergeCell ref="B6:F6"/>
    <mergeCell ref="H6:Q6"/>
    <mergeCell ref="S6:U6"/>
    <mergeCell ref="W6:Y6"/>
    <mergeCell ref="AD4:AE4"/>
    <mergeCell ref="AG4:AH4"/>
    <mergeCell ref="B8:F8"/>
    <mergeCell ref="H8:Q8"/>
    <mergeCell ref="S8:U8"/>
    <mergeCell ref="W8:Y8"/>
    <mergeCell ref="S3:U3"/>
    <mergeCell ref="B16:F16"/>
    <mergeCell ref="B10:F10"/>
    <mergeCell ref="H10:Q10"/>
    <mergeCell ref="S10:U10"/>
    <mergeCell ref="W10:Y10"/>
    <mergeCell ref="H12:Q12"/>
    <mergeCell ref="S12:U12"/>
    <mergeCell ref="AD3:AE3"/>
    <mergeCell ref="W3:Y3"/>
    <mergeCell ref="W4:Y4"/>
    <mergeCell ref="AA4:AB4"/>
    <mergeCell ref="S4:U4"/>
    <mergeCell ref="AA6:AB6"/>
    <mergeCell ref="AA8:AB8"/>
    <mergeCell ref="AD6:AE6"/>
    <mergeCell ref="S24:U24"/>
    <mergeCell ref="B26:F26"/>
    <mergeCell ref="H26:Q26"/>
    <mergeCell ref="S26:U26"/>
    <mergeCell ref="AA12:AB12"/>
    <mergeCell ref="B14:F14"/>
    <mergeCell ref="H14:Q14"/>
    <mergeCell ref="S14:U14"/>
    <mergeCell ref="W14:Y14"/>
    <mergeCell ref="AA14:AB14"/>
    <mergeCell ref="B30:F30"/>
    <mergeCell ref="H30:Q30"/>
    <mergeCell ref="S30:U30"/>
    <mergeCell ref="B46:F46"/>
    <mergeCell ref="H46:Q46"/>
    <mergeCell ref="S46:U46"/>
    <mergeCell ref="S36:U36"/>
    <mergeCell ref="B40:F40"/>
    <mergeCell ref="B38:F38"/>
    <mergeCell ref="H38:Q38"/>
    <mergeCell ref="H40:Q40"/>
    <mergeCell ref="S40:U40"/>
    <mergeCell ref="B34:F34"/>
    <mergeCell ref="H34:Q34"/>
    <mergeCell ref="S34:U34"/>
    <mergeCell ref="B32:F32"/>
    <mergeCell ref="H32:Q32"/>
    <mergeCell ref="S32:U32"/>
    <mergeCell ref="B36:F36"/>
    <mergeCell ref="H36:Q36"/>
    <mergeCell ref="B28:F28"/>
    <mergeCell ref="H28:Q28"/>
    <mergeCell ref="S28:U28"/>
    <mergeCell ref="B3:F3"/>
    <mergeCell ref="B4:F4"/>
    <mergeCell ref="H3:Q3"/>
    <mergeCell ref="H4:Q4"/>
    <mergeCell ref="B20:F20"/>
    <mergeCell ref="B24:F24"/>
    <mergeCell ref="H24:Q24"/>
    <mergeCell ref="AA52:AB52"/>
    <mergeCell ref="AA44:AB44"/>
    <mergeCell ref="AA34:AB34"/>
    <mergeCell ref="W40:Y40"/>
    <mergeCell ref="AA40:AB40"/>
    <mergeCell ref="AG26:AH26"/>
    <mergeCell ref="AA30:AB30"/>
    <mergeCell ref="AG32:AH32"/>
    <mergeCell ref="AG30:AH30"/>
    <mergeCell ref="W28:Y28"/>
    <mergeCell ref="AG8:AH8"/>
    <mergeCell ref="AG10:AH10"/>
    <mergeCell ref="AG12:AH12"/>
    <mergeCell ref="W34:Y34"/>
    <mergeCell ref="AG38:AH38"/>
    <mergeCell ref="AD34:AE34"/>
    <mergeCell ref="AD36:AE36"/>
    <mergeCell ref="AD38:AE38"/>
    <mergeCell ref="AA10:AB10"/>
    <mergeCell ref="AA18:AB18"/>
    <mergeCell ref="AD8:AE8"/>
    <mergeCell ref="AD10:AE10"/>
    <mergeCell ref="AD12:AE12"/>
    <mergeCell ref="AD26:AE26"/>
    <mergeCell ref="AD28:AE28"/>
    <mergeCell ref="AD46:AE46"/>
    <mergeCell ref="AD44:AE44"/>
    <mergeCell ref="AD14:AE14"/>
    <mergeCell ref="AD16:AE16"/>
    <mergeCell ref="AD18:AE18"/>
    <mergeCell ref="AG52:AH52"/>
    <mergeCell ref="AD55:AE55"/>
    <mergeCell ref="AG14:AH14"/>
    <mergeCell ref="AG16:AH16"/>
    <mergeCell ref="AG18:AH18"/>
    <mergeCell ref="AG20:AH20"/>
    <mergeCell ref="AG40:AH40"/>
    <mergeCell ref="AG22:AH22"/>
    <mergeCell ref="AD20:AE20"/>
    <mergeCell ref="AG28:AH28"/>
    <mergeCell ref="AX55:AZ55"/>
    <mergeCell ref="AA2:AB3"/>
    <mergeCell ref="AA55:AB55"/>
    <mergeCell ref="C57:L57"/>
    <mergeCell ref="N57:Q57"/>
    <mergeCell ref="B56:AX56"/>
    <mergeCell ref="AD52:AE52"/>
    <mergeCell ref="AG6:AH6"/>
    <mergeCell ref="AG2:AH3"/>
    <mergeCell ref="AG46:AH4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2"/>
  <sheetViews>
    <sheetView showGridLines="0" zoomScalePageLayoutView="0" workbookViewId="0" topLeftCell="A1">
      <selection activeCell="K23" sqref="K23:R23"/>
    </sheetView>
  </sheetViews>
  <sheetFormatPr defaultColWidth="2.7109375" defaultRowHeight="12.75"/>
  <cols>
    <col min="1" max="4" width="2.7109375" style="2" customWidth="1"/>
    <col min="5" max="5" width="3.7109375" style="2" customWidth="1"/>
    <col min="6" max="9" width="2.7109375" style="2" customWidth="1"/>
    <col min="10" max="10" width="9.140625" style="2" customWidth="1"/>
    <col min="11" max="11" width="4.00390625" style="2" bestFit="1" customWidth="1"/>
    <col min="12" max="13" width="2.28125" style="2" customWidth="1"/>
    <col min="14" max="14" width="1.7109375" style="2" customWidth="1"/>
    <col min="15" max="17" width="2.7109375" style="2" customWidth="1"/>
    <col min="18" max="18" width="0.85546875" style="2" customWidth="1"/>
    <col min="19" max="20" width="2.7109375" style="2" customWidth="1"/>
    <col min="21" max="21" width="5.28125" style="2" customWidth="1"/>
    <col min="22" max="25" width="2.7109375" style="2" customWidth="1"/>
    <col min="26" max="27" width="1.1484375" style="2" customWidth="1"/>
    <col min="28" max="34" width="2.7109375" style="2" customWidth="1"/>
    <col min="35" max="35" width="1.1484375" style="2" customWidth="1"/>
    <col min="36" max="36" width="3.8515625" style="2" customWidth="1"/>
    <col min="37" max="16384" width="2.7109375" style="2" customWidth="1"/>
  </cols>
  <sheetData>
    <row r="1" spans="1:3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>
      <c r="A2" s="117" t="s">
        <v>15</v>
      </c>
      <c r="B2" s="117"/>
      <c r="C2" s="117"/>
      <c r="D2" s="117"/>
      <c r="E2" s="117"/>
      <c r="F2" s="117"/>
      <c r="G2" s="117"/>
      <c r="H2" s="117"/>
      <c r="I2" s="1"/>
      <c r="J2" s="1"/>
      <c r="K2" s="214">
        <f>IF(Generalità!D8="","",Generalità!D8)</f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27"/>
      <c r="AI2" s="1"/>
      <c r="AJ2" s="1"/>
    </row>
    <row r="3" spans="1:36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117" t="s">
        <v>40</v>
      </c>
      <c r="B4" s="117"/>
      <c r="C4" s="117"/>
      <c r="D4" s="117"/>
      <c r="E4" s="117"/>
      <c r="F4" s="117"/>
      <c r="G4" s="117"/>
      <c r="H4" s="117"/>
      <c r="I4" s="1"/>
      <c r="J4" s="1"/>
      <c r="K4" s="214">
        <f>IF(Generalità!D10="","",Generalità!D10)</f>
      </c>
      <c r="L4" s="215"/>
      <c r="M4" s="215"/>
      <c r="N4" s="215"/>
      <c r="O4" s="215"/>
      <c r="P4" s="215"/>
      <c r="Q4" s="215"/>
      <c r="R4" s="215"/>
      <c r="S4" s="216"/>
      <c r="T4" s="216"/>
      <c r="U4" s="216"/>
      <c r="V4" s="216"/>
      <c r="W4" s="217"/>
      <c r="X4" s="3"/>
      <c r="Y4" s="3"/>
      <c r="Z4" s="3"/>
      <c r="AA4" s="3"/>
      <c r="AB4" s="3"/>
      <c r="AC4" s="3"/>
      <c r="AD4" s="1"/>
      <c r="AE4" s="1"/>
      <c r="AF4" s="1"/>
      <c r="AG4" s="1"/>
      <c r="AH4" s="1"/>
      <c r="AI4" s="1"/>
      <c r="AJ4" s="1"/>
    </row>
    <row r="5" spans="1:36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>
      <c r="A6" s="228" t="s">
        <v>22</v>
      </c>
      <c r="B6" s="228"/>
      <c r="C6" s="228"/>
      <c r="D6" s="228"/>
      <c r="E6" s="228"/>
      <c r="F6" s="228"/>
      <c r="G6" s="228"/>
      <c r="H6" s="228"/>
      <c r="I6" s="1"/>
      <c r="J6" s="1"/>
      <c r="K6" s="225">
        <f>IF(Generalità!D20="","",Generalità!D20)</f>
      </c>
      <c r="L6" s="226"/>
      <c r="M6" s="226"/>
      <c r="N6" s="226"/>
      <c r="O6" s="226"/>
      <c r="P6" s="226"/>
      <c r="Q6" s="226"/>
      <c r="R6" s="226"/>
      <c r="S6" s="216"/>
      <c r="T6" s="216"/>
      <c r="U6" s="216"/>
      <c r="V6" s="216"/>
      <c r="W6" s="217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9" customHeight="1">
      <c r="A7" s="18"/>
      <c r="B7" s="18"/>
      <c r="C7" s="18"/>
      <c r="D7" s="18"/>
      <c r="E7" s="18"/>
      <c r="F7" s="18"/>
      <c r="G7" s="18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.75">
      <c r="A8" s="228" t="s">
        <v>44</v>
      </c>
      <c r="B8" s="228"/>
      <c r="C8" s="228"/>
      <c r="D8" s="228"/>
      <c r="E8" s="228"/>
      <c r="F8" s="228"/>
      <c r="G8" s="228"/>
      <c r="H8" s="228"/>
      <c r="I8" s="228"/>
      <c r="J8" s="228"/>
      <c r="K8" s="225">
        <f>IF(Generalità!D39="","",Generalità!D39)</f>
      </c>
      <c r="L8" s="226"/>
      <c r="M8" s="226"/>
      <c r="N8" s="226"/>
      <c r="O8" s="226"/>
      <c r="P8" s="226"/>
      <c r="Q8" s="226"/>
      <c r="R8" s="22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" customHeight="1">
      <c r="A10" s="106" t="s">
        <v>118</v>
      </c>
      <c r="B10" s="10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A11" s="106" t="s">
        <v>127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 customHeight="1">
      <c r="A12" s="213" t="s">
        <v>128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35">
        <f>IF(Generalità!Y48="","",Generalità!G48+Generalità!J48+Generalità!O48+Generalità!W48+Generalità!T48/2)</f>
      </c>
      <c r="L12" s="101"/>
      <c r="M12" s="101"/>
      <c r="N12" s="102"/>
      <c r="O12" s="95"/>
      <c r="P12" s="233" t="s">
        <v>126</v>
      </c>
      <c r="Q12" s="107"/>
      <c r="R12" s="107"/>
      <c r="S12" s="107"/>
      <c r="T12" s="107"/>
      <c r="U12" s="107"/>
      <c r="V12" s="234"/>
      <c r="W12" s="230">
        <f>IF(Generalità!C30="","",Generalità!C30)</f>
        <v>117</v>
      </c>
      <c r="X12" s="231"/>
      <c r="Y12" s="232"/>
      <c r="Z12" s="3"/>
      <c r="AA12" s="3"/>
      <c r="AB12" s="218">
        <f>IF(K12="","",K12*W12)</f>
      </c>
      <c r="AC12" s="219"/>
      <c r="AD12" s="219"/>
      <c r="AE12" s="219"/>
      <c r="AF12" s="219"/>
      <c r="AG12" s="219"/>
      <c r="AH12" s="220"/>
      <c r="AI12" s="3"/>
      <c r="AJ12" s="7" t="s">
        <v>45</v>
      </c>
    </row>
    <row r="13" spans="1:36" ht="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A14" s="106" t="s">
        <v>129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A15" s="236" t="s">
        <v>130</v>
      </c>
      <c r="B15" s="237"/>
      <c r="C15" s="237"/>
      <c r="D15" s="237"/>
      <c r="E15" s="237"/>
      <c r="F15" s="237"/>
      <c r="G15" s="237"/>
      <c r="H15" s="237"/>
      <c r="I15" s="237"/>
      <c r="J15" s="238"/>
      <c r="K15" s="239">
        <f>IF(Allievi!AA55="","",Allievi!AA55+Allievi!AJ55+Allievi!AD55)</f>
      </c>
      <c r="L15" s="101"/>
      <c r="M15" s="101"/>
      <c r="N15" s="102"/>
      <c r="O15" s="75"/>
      <c r="P15" s="106" t="s">
        <v>131</v>
      </c>
      <c r="Q15" s="107"/>
      <c r="R15" s="107"/>
      <c r="S15" s="107"/>
      <c r="T15" s="107"/>
      <c r="U15" s="107"/>
      <c r="V15" s="234"/>
      <c r="W15" s="230">
        <f>IF(Generalità!S30="","",Generalità!S30)</f>
        <v>0.8</v>
      </c>
      <c r="X15" s="231"/>
      <c r="Y15" s="232"/>
      <c r="Z15" s="3"/>
      <c r="AA15" s="3"/>
      <c r="AB15" s="218">
        <f>IF(K15="","",K15*W15)</f>
      </c>
      <c r="AC15" s="219"/>
      <c r="AD15" s="219"/>
      <c r="AE15" s="219"/>
      <c r="AF15" s="219"/>
      <c r="AG15" s="219"/>
      <c r="AH15" s="220"/>
      <c r="AI15" s="3"/>
      <c r="AJ15" s="7" t="s">
        <v>45</v>
      </c>
    </row>
    <row r="16" spans="1:36" ht="9" customHeight="1">
      <c r="A16" s="15"/>
      <c r="B16" s="73"/>
      <c r="C16" s="73"/>
      <c r="D16" s="73"/>
      <c r="E16" s="73"/>
      <c r="F16" s="73"/>
      <c r="G16" s="73"/>
      <c r="H16" s="73"/>
      <c r="I16" s="73"/>
      <c r="J16" s="74"/>
      <c r="K16" s="75"/>
      <c r="L16" s="75"/>
      <c r="M16" s="75"/>
      <c r="N16" s="75"/>
      <c r="O16" s="75"/>
      <c r="P16" s="75"/>
      <c r="Q16" s="75"/>
      <c r="R16" s="75"/>
      <c r="S16" s="76"/>
      <c r="T16" s="77"/>
      <c r="U16" s="77"/>
      <c r="V16" s="77"/>
      <c r="W16" s="78"/>
      <c r="X16" s="79"/>
      <c r="Y16" s="79"/>
      <c r="Z16" s="80"/>
      <c r="AA16" s="80"/>
      <c r="AB16" s="81"/>
      <c r="AC16" s="81"/>
      <c r="AD16" s="81"/>
      <c r="AE16" s="81"/>
      <c r="AF16" s="81"/>
      <c r="AG16" s="81"/>
      <c r="AH16" s="81"/>
      <c r="AI16" s="3"/>
      <c r="AJ16" s="7"/>
    </row>
    <row r="17" spans="1:36" ht="12.75">
      <c r="A17" s="106" t="s">
        <v>125</v>
      </c>
      <c r="B17" s="107"/>
      <c r="C17" s="107"/>
      <c r="D17" s="107"/>
      <c r="E17" s="107"/>
      <c r="F17" s="107"/>
      <c r="G17" s="107"/>
      <c r="H17" s="73"/>
      <c r="I17" s="73"/>
      <c r="J17" s="74"/>
      <c r="K17" s="75"/>
      <c r="L17" s="75"/>
      <c r="M17" s="75"/>
      <c r="N17" s="75"/>
      <c r="O17" s="75"/>
      <c r="P17" s="75"/>
      <c r="Q17" s="75"/>
      <c r="R17" s="75"/>
      <c r="S17" s="76"/>
      <c r="T17" s="77"/>
      <c r="U17" s="77"/>
      <c r="V17" s="77"/>
      <c r="W17" s="78"/>
      <c r="X17" s="79"/>
      <c r="Y17" s="79"/>
      <c r="Z17" s="80"/>
      <c r="AA17" s="80"/>
      <c r="AB17" s="218">
        <f>IF(AB12="","",AB12+AB15)</f>
      </c>
      <c r="AC17" s="219"/>
      <c r="AD17" s="219"/>
      <c r="AE17" s="219"/>
      <c r="AF17" s="219"/>
      <c r="AG17" s="219"/>
      <c r="AH17" s="220"/>
      <c r="AI17" s="3"/>
      <c r="AJ17" s="7" t="s">
        <v>45</v>
      </c>
    </row>
    <row r="18" spans="1:36" ht="12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" customHeight="1">
      <c r="A19" s="106" t="s">
        <v>119</v>
      </c>
      <c r="B19" s="10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9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8"/>
      <c r="L20" s="3"/>
      <c r="M20" s="3"/>
      <c r="N20" s="3"/>
      <c r="O20" s="3"/>
      <c r="P20" s="3"/>
      <c r="Q20" s="3"/>
      <c r="R20" s="3"/>
      <c r="S20" s="9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.75">
      <c r="A21" s="117" t="s">
        <v>133</v>
      </c>
      <c r="B21" s="117"/>
      <c r="C21" s="117"/>
      <c r="D21" s="117"/>
      <c r="E21" s="117"/>
      <c r="F21" s="117"/>
      <c r="G21" s="117"/>
      <c r="H21" s="117"/>
      <c r="I21" s="117"/>
      <c r="J21" s="224"/>
      <c r="K21" s="218">
        <f>IF(AB17="","",AB17)</f>
      </c>
      <c r="L21" s="219"/>
      <c r="M21" s="219"/>
      <c r="N21" s="219"/>
      <c r="O21" s="219"/>
      <c r="P21" s="219"/>
      <c r="Q21" s="219"/>
      <c r="R21" s="220"/>
      <c r="S21" s="96" t="s">
        <v>45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9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8"/>
      <c r="L22" s="3"/>
      <c r="M22" s="3"/>
      <c r="N22" s="3"/>
      <c r="O22" s="3"/>
      <c r="P22" s="3"/>
      <c r="Q22" s="3"/>
      <c r="R22" s="3"/>
      <c r="S22" s="9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2.75" customHeight="1">
      <c r="A23" s="117" t="s">
        <v>46</v>
      </c>
      <c r="B23" s="117"/>
      <c r="C23" s="117"/>
      <c r="D23" s="117"/>
      <c r="E23" s="117"/>
      <c r="F23" s="117"/>
      <c r="G23" s="117"/>
      <c r="H23" s="117"/>
      <c r="I23" s="117"/>
      <c r="J23" s="224"/>
      <c r="K23" s="240"/>
      <c r="L23" s="241"/>
      <c r="M23" s="241"/>
      <c r="N23" s="241"/>
      <c r="O23" s="241"/>
      <c r="P23" s="241"/>
      <c r="Q23" s="241"/>
      <c r="R23" s="242"/>
      <c r="S23" s="96" t="s">
        <v>45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9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8"/>
      <c r="L24" s="3"/>
      <c r="M24" s="3"/>
      <c r="N24" s="3"/>
      <c r="O24" s="3"/>
      <c r="P24" s="3"/>
      <c r="Q24" s="3"/>
      <c r="R24" s="3"/>
      <c r="S24" s="9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2.75">
      <c r="A25" s="117" t="s">
        <v>47</v>
      </c>
      <c r="B25" s="117"/>
      <c r="C25" s="117"/>
      <c r="D25" s="117"/>
      <c r="E25" s="117"/>
      <c r="F25" s="117"/>
      <c r="G25" s="117"/>
      <c r="H25" s="117"/>
      <c r="I25" s="117"/>
      <c r="J25" s="224"/>
      <c r="K25" s="243"/>
      <c r="L25" s="244"/>
      <c r="M25" s="244"/>
      <c r="N25" s="244"/>
      <c r="O25" s="244"/>
      <c r="P25" s="244"/>
      <c r="Q25" s="244"/>
      <c r="R25" s="245"/>
      <c r="S25" s="96" t="s">
        <v>45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8"/>
      <c r="L26" s="3"/>
      <c r="M26" s="3"/>
      <c r="N26" s="3"/>
      <c r="O26" s="3"/>
      <c r="P26" s="3"/>
      <c r="Q26" s="3"/>
      <c r="R26" s="3"/>
      <c r="S26" s="97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2.75">
      <c r="A27" s="117" t="s">
        <v>48</v>
      </c>
      <c r="B27" s="117"/>
      <c r="C27" s="117"/>
      <c r="D27" s="117"/>
      <c r="E27" s="117"/>
      <c r="F27" s="117"/>
      <c r="G27" s="117"/>
      <c r="H27" s="117"/>
      <c r="I27" s="117"/>
      <c r="J27" s="224"/>
      <c r="K27" s="218">
        <f>IF(K23="","",K23-K25)</f>
      </c>
      <c r="L27" s="219"/>
      <c r="M27" s="219"/>
      <c r="N27" s="219"/>
      <c r="O27" s="219"/>
      <c r="P27" s="219"/>
      <c r="Q27" s="219"/>
      <c r="R27" s="220"/>
      <c r="S27" s="96" t="s">
        <v>45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12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2.75">
      <c r="A29" s="117" t="s">
        <v>49</v>
      </c>
      <c r="B29" s="117"/>
      <c r="C29" s="117"/>
      <c r="D29" s="117"/>
      <c r="E29" s="117"/>
      <c r="F29" s="117"/>
      <c r="G29" s="117"/>
      <c r="H29" s="117"/>
      <c r="I29" s="117"/>
      <c r="J29" s="117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3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2.75">
      <c r="A32" s="117" t="s">
        <v>50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8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20"/>
      <c r="AJ32" s="3"/>
    </row>
    <row r="33" spans="1:3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75">
      <c r="A34" s="117" t="s">
        <v>51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8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20"/>
      <c r="AJ34" s="3"/>
    </row>
    <row r="35" spans="1:3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2.75" customHeight="1">
      <c r="A36" s="117" t="s">
        <v>52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8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20"/>
      <c r="AJ36" s="3"/>
    </row>
    <row r="37" spans="1:36" ht="12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3"/>
    </row>
    <row r="38" spans="1:36" ht="12.75" customHeight="1">
      <c r="A38" s="106" t="s">
        <v>117</v>
      </c>
      <c r="B38" s="107"/>
      <c r="C38" s="107"/>
      <c r="D38" s="107"/>
      <c r="E38" s="107"/>
      <c r="F38" s="3"/>
      <c r="G38" s="3"/>
      <c r="H38" s="3"/>
      <c r="I38" s="3"/>
      <c r="J38" s="3"/>
      <c r="K38" s="221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12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2.75">
      <c r="A40" s="65"/>
      <c r="B40" s="204" t="s">
        <v>53</v>
      </c>
      <c r="C40" s="117"/>
      <c r="D40" s="117"/>
      <c r="E40" s="117"/>
      <c r="F40" s="117"/>
      <c r="G40" s="117"/>
      <c r="H40" s="117"/>
      <c r="I40" s="15"/>
      <c r="J40" s="15"/>
      <c r="K40" s="15"/>
      <c r="L40" s="15"/>
      <c r="M40" s="15"/>
      <c r="N40" s="15"/>
      <c r="O40" s="15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2.75">
      <c r="A42" s="65"/>
      <c r="B42" s="204" t="s">
        <v>54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6"/>
      <c r="O42" s="207"/>
      <c r="P42" s="207"/>
      <c r="Q42" s="208"/>
      <c r="R42" s="67"/>
      <c r="S42" s="209" t="s">
        <v>55</v>
      </c>
      <c r="T42" s="210"/>
      <c r="U42" s="211"/>
      <c r="V42" s="212"/>
      <c r="W42" s="67"/>
      <c r="X42" s="209" t="s">
        <v>56</v>
      </c>
      <c r="Y42" s="210"/>
      <c r="Z42" s="210"/>
      <c r="AA42" s="210"/>
      <c r="AB42" s="210"/>
      <c r="AC42" s="210"/>
      <c r="AD42" s="210"/>
      <c r="AE42" s="47"/>
      <c r="AF42" s="246"/>
      <c r="AG42" s="247"/>
      <c r="AH42" s="247"/>
      <c r="AI42" s="248"/>
      <c r="AJ42" s="9" t="s">
        <v>45</v>
      </c>
    </row>
    <row r="43" spans="1:3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7.5" customHeight="1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</row>
    <row r="45" spans="1:36" ht="12.75">
      <c r="A45" s="253" t="s">
        <v>69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254"/>
    </row>
    <row r="46" spans="1:36" ht="12.75">
      <c r="A46" s="250" t="s">
        <v>70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2"/>
    </row>
    <row r="47" spans="1:36" ht="19.5" customHeight="1">
      <c r="A47" s="7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2"/>
    </row>
    <row r="48" spans="1:36" ht="12.75">
      <c r="A48" s="71"/>
      <c r="B48" s="6" t="s">
        <v>58</v>
      </c>
      <c r="C48" s="6"/>
      <c r="D48" s="6"/>
      <c r="E48" s="6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6" t="s">
        <v>122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35"/>
    </row>
    <row r="49" spans="1:36" ht="12.75">
      <c r="A49" s="34"/>
      <c r="B49" s="32" t="s">
        <v>123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5"/>
    </row>
    <row r="50" spans="1:36" ht="12.75">
      <c r="A50" s="34"/>
      <c r="B50" s="32" t="s">
        <v>71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5"/>
    </row>
    <row r="51" spans="1:36" ht="12.75">
      <c r="A51" s="34"/>
      <c r="B51" s="32" t="s">
        <v>59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5"/>
    </row>
    <row r="52" spans="1:36" ht="12.75">
      <c r="A52" s="34"/>
      <c r="B52" s="32" t="s">
        <v>57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8"/>
      <c r="AE52" s="8"/>
      <c r="AF52" s="8"/>
      <c r="AG52" s="8"/>
      <c r="AH52" s="8"/>
      <c r="AI52" s="8"/>
      <c r="AJ52" s="35"/>
    </row>
    <row r="53" spans="1:36" ht="12.75">
      <c r="A53" s="36"/>
      <c r="B53" s="8" t="s">
        <v>60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5"/>
    </row>
    <row r="54" spans="1:36" ht="12.75">
      <c r="A54" s="34"/>
      <c r="B54" s="32" t="s">
        <v>61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8"/>
      <c r="AB54" s="8"/>
      <c r="AC54" s="8"/>
      <c r="AD54" s="8"/>
      <c r="AE54" s="8"/>
      <c r="AF54" s="8"/>
      <c r="AG54" s="8"/>
      <c r="AH54" s="8"/>
      <c r="AI54" s="8"/>
      <c r="AJ54" s="35"/>
    </row>
    <row r="55" spans="1:36" ht="12.75">
      <c r="A55" s="34"/>
      <c r="B55" s="32" t="s">
        <v>75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5"/>
    </row>
    <row r="56" spans="1:36" ht="9" customHeight="1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9"/>
    </row>
    <row r="57" spans="1:36" ht="9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2.75">
      <c r="A58" s="139" t="s">
        <v>62</v>
      </c>
      <c r="B58" s="139"/>
      <c r="C58" s="139"/>
      <c r="D58" s="139"/>
      <c r="E58" s="139"/>
      <c r="F58" s="139"/>
      <c r="G58" s="139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139" t="s">
        <v>63</v>
      </c>
      <c r="AA58" s="139"/>
      <c r="AB58" s="139"/>
      <c r="AC58" s="139"/>
      <c r="AD58" s="139"/>
      <c r="AE58" s="139"/>
      <c r="AF58" s="139"/>
      <c r="AG58" s="139"/>
      <c r="AH58" s="139"/>
      <c r="AI58" s="139"/>
      <c r="AJ58" s="3"/>
    </row>
    <row r="59" spans="1:3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2.75">
      <c r="A60" s="249"/>
      <c r="B60" s="249"/>
      <c r="C60" s="249"/>
      <c r="D60" s="249"/>
      <c r="E60" s="249"/>
      <c r="F60" s="249"/>
      <c r="G60" s="249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3"/>
    </row>
    <row r="61" spans="1:36" ht="29.25" customHeight="1">
      <c r="A61" s="33"/>
      <c r="B61" s="33"/>
      <c r="C61" s="33"/>
      <c r="D61" s="33"/>
      <c r="E61" s="33"/>
      <c r="F61" s="33"/>
      <c r="G61" s="3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8"/>
    </row>
    <row r="62" spans="1:36" ht="12.75">
      <c r="A62" s="48"/>
      <c r="B62" s="149">
        <f ca="1">IF(Generalità!D20="","",TODAY())</f>
      </c>
      <c r="C62" s="223"/>
      <c r="D62" s="223"/>
      <c r="E62" s="223"/>
      <c r="F62" s="223"/>
      <c r="G62" s="223"/>
      <c r="H62" s="223"/>
      <c r="I62" s="223"/>
      <c r="J62" s="223"/>
      <c r="K62" s="223"/>
      <c r="L62" s="139" t="s">
        <v>73</v>
      </c>
      <c r="M62" s="107"/>
      <c r="N62" s="107"/>
      <c r="O62" s="107"/>
      <c r="P62" s="107"/>
      <c r="Q62" s="121">
        <f>IF(Generalità!D20="","",Generalità!D20)</f>
      </c>
      <c r="R62" s="121"/>
      <c r="S62" s="121"/>
      <c r="T62" s="121"/>
      <c r="U62" s="121"/>
      <c r="V62" s="121"/>
      <c r="W62" s="121"/>
      <c r="X62" s="15"/>
      <c r="Y62" s="15"/>
      <c r="Z62" s="15"/>
      <c r="AA62" s="15"/>
      <c r="AB62" s="40"/>
      <c r="AC62" s="40"/>
      <c r="AD62" s="40"/>
      <c r="AE62" s="40"/>
      <c r="AF62" s="40"/>
      <c r="AG62" s="40"/>
      <c r="AH62" s="40"/>
      <c r="AI62" s="40"/>
      <c r="AJ62" s="3"/>
    </row>
  </sheetData>
  <sheetProtection password="C97D" sheet="1" objects="1" scenarios="1" selectLockedCells="1"/>
  <mergeCells count="58">
    <mergeCell ref="Q62:W62"/>
    <mergeCell ref="AF42:AI42"/>
    <mergeCell ref="A60:G60"/>
    <mergeCell ref="A58:G58"/>
    <mergeCell ref="A46:AJ46"/>
    <mergeCell ref="Z60:AI60"/>
    <mergeCell ref="Z58:AI58"/>
    <mergeCell ref="X42:AD42"/>
    <mergeCell ref="A45:AJ45"/>
    <mergeCell ref="F48:O48"/>
    <mergeCell ref="W15:Y15"/>
    <mergeCell ref="AB15:AH15"/>
    <mergeCell ref="A19:B19"/>
    <mergeCell ref="A27:J27"/>
    <mergeCell ref="K15:N15"/>
    <mergeCell ref="P15:V15"/>
    <mergeCell ref="AB17:AH17"/>
    <mergeCell ref="K23:R23"/>
    <mergeCell ref="K25:R25"/>
    <mergeCell ref="A8:J8"/>
    <mergeCell ref="K8:R8"/>
    <mergeCell ref="W12:Y12"/>
    <mergeCell ref="A34:J34"/>
    <mergeCell ref="A32:J32"/>
    <mergeCell ref="P12:V12"/>
    <mergeCell ref="K12:N12"/>
    <mergeCell ref="K21:R21"/>
    <mergeCell ref="A15:J15"/>
    <mergeCell ref="A23:J23"/>
    <mergeCell ref="A2:H2"/>
    <mergeCell ref="A4:H4"/>
    <mergeCell ref="A21:J21"/>
    <mergeCell ref="A25:J25"/>
    <mergeCell ref="K6:W6"/>
    <mergeCell ref="A10:B10"/>
    <mergeCell ref="A17:G17"/>
    <mergeCell ref="A11:J11"/>
    <mergeCell ref="K2:AH2"/>
    <mergeCell ref="A6:H6"/>
    <mergeCell ref="A12:J12"/>
    <mergeCell ref="K4:W4"/>
    <mergeCell ref="AB12:AH12"/>
    <mergeCell ref="L62:P62"/>
    <mergeCell ref="A38:E38"/>
    <mergeCell ref="K38:Z38"/>
    <mergeCell ref="B62:K62"/>
    <mergeCell ref="A14:J14"/>
    <mergeCell ref="A29:J29"/>
    <mergeCell ref="K27:R27"/>
    <mergeCell ref="K32:AI32"/>
    <mergeCell ref="K34:AI34"/>
    <mergeCell ref="K36:AI36"/>
    <mergeCell ref="B42:M42"/>
    <mergeCell ref="N42:Q42"/>
    <mergeCell ref="S42:T42"/>
    <mergeCell ref="U42:V42"/>
    <mergeCell ref="A36:J36"/>
    <mergeCell ref="B40:H40"/>
  </mergeCells>
  <printOptions/>
  <pageMargins left="0.25" right="0.25" top="0.75" bottom="0.75" header="0.3" footer="0.3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tlc</dc:creator>
  <cp:keywords/>
  <dc:description/>
  <cp:lastModifiedBy>Lenaz Patrizia</cp:lastModifiedBy>
  <cp:lastPrinted>2015-01-28T10:33:21Z</cp:lastPrinted>
  <dcterms:created xsi:type="dcterms:W3CDTF">2009-10-07T10:48:56Z</dcterms:created>
  <dcterms:modified xsi:type="dcterms:W3CDTF">2016-03-02T08:22:12Z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