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1'!$B$1:$G$18</definedName>
    <definedName name="Area_stampa_MI" localSheetId="0">'Foglio 1'!$B$1:$G$18</definedName>
  </definedNames>
  <calcPr fullCalcOnLoad="1"/>
</workbook>
</file>

<file path=xl/sharedStrings.xml><?xml version="1.0" encoding="utf-8"?>
<sst xmlns="http://schemas.openxmlformats.org/spreadsheetml/2006/main" count="25" uniqueCount="23">
  <si>
    <t>SBARCHI E IMBARCHI</t>
  </si>
  <si>
    <t>Variaz.</t>
  </si>
  <si>
    <t>%</t>
  </si>
  <si>
    <t>Tonnellate</t>
  </si>
  <si>
    <t>Fonte: Autorità portuale di Trieste.</t>
  </si>
  <si>
    <t>SETTORI PORTUALI</t>
  </si>
  <si>
    <t>Punto Franco Vecchio</t>
  </si>
  <si>
    <t>Punto Franco Nuovo</t>
  </si>
  <si>
    <t>Scalo legnami</t>
  </si>
  <si>
    <t>TOTALE PORTO COMMERCIALE</t>
  </si>
  <si>
    <t>Arsenale S. Marco</t>
  </si>
  <si>
    <t>Ferriera</t>
  </si>
  <si>
    <t>Oleodotto - S.I.O.T.</t>
  </si>
  <si>
    <t>Punto Franco Oli Minerali</t>
  </si>
  <si>
    <t>Porto Industriale</t>
  </si>
  <si>
    <t>TOTALE SETTORI INDUSTRIALI</t>
  </si>
  <si>
    <t>TOTALE COMPLESSIVO</t>
  </si>
  <si>
    <t>Comp. %</t>
  </si>
  <si>
    <t>..</t>
  </si>
  <si>
    <t>2003/2002</t>
  </si>
  <si>
    <t>-</t>
  </si>
  <si>
    <t xml:space="preserve">                RI PORTUALI</t>
  </si>
  <si>
    <r>
      <t>Tav. 9.4 - MOVIMENTO COMMERCIALE MARITTIMO DEL PORTO DI TRIESTE, DISTINTO PER  SETT</t>
    </r>
    <r>
      <rPr>
        <b/>
        <u val="single"/>
        <sz val="9"/>
        <color indexed="12"/>
        <rFont val="Arial Narrow"/>
        <family val="2"/>
      </rPr>
      <t>O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</si>
</sst>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0.0_)"/>
    <numFmt numFmtId="174" formatCode="#,##0.0"/>
    <numFmt numFmtId="175" formatCode="_-* #,##0.0_-;\-* #,##0.0_-;_-* &quot;-&quot;_-;_-@_-"/>
    <numFmt numFmtId="176" formatCode="_-* #,##0_ \ \ \ ;\-* #,##0_ \ \ \ ;_-* &quot;-&quot;_ \ \ \ ;_-@_ \ \ \ "/>
    <numFmt numFmtId="177" formatCode="_-* #,##0.0_ \ \ \ ;\-* #,##0.0_ \ \ \ ;_-* &quot;-&quot;_ \ \ \ ;_-@_ \ \ \ "/>
    <numFmt numFmtId="178" formatCode="_-* #,##0_ \ \ \ ;\-* #,##0_ \ \ \ \ ;_-* &quot;-&quot;_ \ \ \ ;_-@_ \ \ \ "/>
    <numFmt numFmtId="179" formatCode="_-* #,##0_-;\-#,##0_-;_-* &quot;-&quot;_-;_-@_-"/>
    <numFmt numFmtId="180" formatCode="_-* #,##0.0_-;\-#,##0.0_-;_-* &quot;-&quot;_-;_-@_-"/>
    <numFmt numFmtId="181" formatCode="_-* #,##0.0_ \ \ \ ;\-\ #,##0.0_ \ \ \ ;_-* &quot;-&quot;_ \ \ \ ;_-@_ \ \ \ "/>
    <numFmt numFmtId="182" formatCode="_-* #,##0.0_-;\-* #,##0.0_-;_-* &quot;-&quot;?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u val="single"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7" fillId="0" borderId="0" xfId="0" applyFont="1" applyAlignment="1">
      <alignment vertical="top"/>
    </xf>
    <xf numFmtId="170" fontId="8" fillId="0" borderId="0" xfId="0" applyFont="1" applyBorder="1" applyAlignment="1">
      <alignment horizontal="center" vertical="center"/>
    </xf>
    <xf numFmtId="170" fontId="8" fillId="0" borderId="1" xfId="0" applyFont="1" applyBorder="1" applyAlignment="1">
      <alignment vertical="center"/>
    </xf>
    <xf numFmtId="170" fontId="8" fillId="0" borderId="1" xfId="0" applyFont="1" applyBorder="1" applyAlignment="1">
      <alignment horizontal="center" vertical="top"/>
    </xf>
    <xf numFmtId="170" fontId="8" fillId="0" borderId="0" xfId="0" applyFont="1" applyAlignment="1">
      <alignment/>
    </xf>
    <xf numFmtId="170" fontId="9" fillId="0" borderId="0" xfId="0" applyFont="1" applyAlignment="1">
      <alignment vertical="top"/>
    </xf>
    <xf numFmtId="170" fontId="8" fillId="0" borderId="2" xfId="0" applyFont="1" applyBorder="1" applyAlignment="1">
      <alignment horizontal="center"/>
    </xf>
    <xf numFmtId="170" fontId="8" fillId="0" borderId="0" xfId="0" applyFont="1" applyBorder="1" applyAlignment="1">
      <alignment/>
    </xf>
    <xf numFmtId="41" fontId="8" fillId="0" borderId="0" xfId="16" applyFont="1" applyBorder="1" applyAlignment="1">
      <alignment/>
    </xf>
    <xf numFmtId="181" fontId="8" fillId="0" borderId="0" xfId="16" applyNumberFormat="1" applyFont="1" applyBorder="1" applyAlignment="1">
      <alignment/>
    </xf>
    <xf numFmtId="170" fontId="7" fillId="0" borderId="0" xfId="0" applyFont="1" applyBorder="1" applyAlignment="1">
      <alignment/>
    </xf>
    <xf numFmtId="41" fontId="7" fillId="0" borderId="0" xfId="16" applyFont="1" applyBorder="1" applyAlignment="1">
      <alignment/>
    </xf>
    <xf numFmtId="181" fontId="7" fillId="0" borderId="0" xfId="16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70" fontId="7" fillId="0" borderId="3" xfId="0" applyFont="1" applyBorder="1" applyAlignment="1">
      <alignment vertical="center"/>
    </xf>
    <xf numFmtId="41" fontId="7" fillId="0" borderId="3" xfId="16" applyFont="1" applyBorder="1" applyAlignment="1">
      <alignment vertical="center"/>
    </xf>
    <xf numFmtId="181" fontId="7" fillId="0" borderId="3" xfId="16" applyNumberFormat="1" applyFont="1" applyBorder="1" applyAlignment="1">
      <alignment vertical="center"/>
    </xf>
    <xf numFmtId="170" fontId="9" fillId="0" borderId="0" xfId="0" applyFont="1" applyAlignment="1">
      <alignment vertical="center"/>
    </xf>
    <xf numFmtId="170" fontId="7" fillId="0" borderId="0" xfId="0" applyFont="1" applyAlignment="1">
      <alignment vertical="center"/>
    </xf>
    <xf numFmtId="170" fontId="8" fillId="0" borderId="2" xfId="0" applyFont="1" applyBorder="1" applyAlignment="1">
      <alignment horizontal="center" vertical="center"/>
    </xf>
    <xf numFmtId="170" fontId="8" fillId="0" borderId="0" xfId="0" applyFont="1" applyBorder="1" applyAlignment="1">
      <alignment horizontal="center" vertical="center"/>
    </xf>
    <xf numFmtId="17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7"/>
  <sheetViews>
    <sheetView tabSelected="1" workbookViewId="0" topLeftCell="A1">
      <selection activeCell="J16" sqref="J16"/>
    </sheetView>
  </sheetViews>
  <sheetFormatPr defaultColWidth="5.625" defaultRowHeight="12.75"/>
  <cols>
    <col min="1" max="1" width="3.00390625" style="1" customWidth="1"/>
    <col min="2" max="2" width="22.37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375" style="1" customWidth="1"/>
    <col min="8" max="16384" width="5.625" style="1" customWidth="1"/>
  </cols>
  <sheetData>
    <row r="1" spans="1:7" s="3" customFormat="1" ht="12" customHeight="1">
      <c r="A1" s="22" t="s">
        <v>22</v>
      </c>
      <c r="B1" s="22"/>
      <c r="C1" s="23"/>
      <c r="D1" s="23"/>
      <c r="E1" s="23"/>
      <c r="F1" s="23"/>
      <c r="G1" s="23"/>
    </row>
    <row r="2" spans="1:7" s="4" customFormat="1" ht="18" customHeight="1" thickBot="1">
      <c r="A2" s="10" t="s">
        <v>21</v>
      </c>
      <c r="B2" s="10"/>
      <c r="C2" s="5"/>
      <c r="D2" s="5"/>
      <c r="E2" s="5"/>
      <c r="F2" s="5"/>
      <c r="G2" s="5"/>
    </row>
    <row r="3" spans="1:7" ht="22.5" customHeight="1">
      <c r="A3" s="24" t="s">
        <v>5</v>
      </c>
      <c r="B3" s="24"/>
      <c r="C3" s="24" t="s">
        <v>0</v>
      </c>
      <c r="D3" s="24"/>
      <c r="E3" s="24"/>
      <c r="F3" s="24"/>
      <c r="G3" s="11" t="s">
        <v>1</v>
      </c>
    </row>
    <row r="4" spans="1:7" ht="9.75" customHeight="1">
      <c r="A4" s="25"/>
      <c r="B4" s="25"/>
      <c r="C4" s="25">
        <v>2002</v>
      </c>
      <c r="D4" s="25"/>
      <c r="E4" s="25">
        <v>2003</v>
      </c>
      <c r="F4" s="25"/>
      <c r="G4" s="6" t="s">
        <v>2</v>
      </c>
    </row>
    <row r="5" spans="1:7" s="2" customFormat="1" ht="22.5" customHeight="1">
      <c r="A5" s="26"/>
      <c r="B5" s="26"/>
      <c r="C5" s="7" t="s">
        <v>3</v>
      </c>
      <c r="D5" s="7" t="s">
        <v>17</v>
      </c>
      <c r="E5" s="7" t="s">
        <v>3</v>
      </c>
      <c r="F5" s="7" t="s">
        <v>17</v>
      </c>
      <c r="G5" s="8" t="s">
        <v>19</v>
      </c>
    </row>
    <row r="6" spans="1:7" ht="22.5" customHeight="1">
      <c r="A6" s="12"/>
      <c r="B6" s="12" t="s">
        <v>6</v>
      </c>
      <c r="C6" s="13">
        <v>520940</v>
      </c>
      <c r="D6" s="14">
        <f aca="true" t="shared" si="0" ref="D6:D15">SUM(C6*100)/C$16</f>
        <v>1.1042979456653783</v>
      </c>
      <c r="E6" s="13">
        <v>456385</v>
      </c>
      <c r="F6" s="14">
        <f>SUM(E6*100)/E$16</f>
        <v>0.9921872900717921</v>
      </c>
      <c r="G6" s="14">
        <f aca="true" t="shared" si="1" ref="G6:G16">SUM(E6-C6)*100/C6</f>
        <v>-12.392022113871079</v>
      </c>
    </row>
    <row r="7" spans="1:7" ht="13.5">
      <c r="A7" s="12"/>
      <c r="B7" s="12" t="s">
        <v>7</v>
      </c>
      <c r="C7" s="13">
        <v>9263910</v>
      </c>
      <c r="D7" s="14">
        <f t="shared" si="0"/>
        <v>19.63780239918024</v>
      </c>
      <c r="E7" s="13">
        <v>8097351</v>
      </c>
      <c r="F7" s="14">
        <f>SUM(E7*100)/E$16</f>
        <v>17.60375285219741</v>
      </c>
      <c r="G7" s="14">
        <f t="shared" si="1"/>
        <v>-12.592512232955631</v>
      </c>
    </row>
    <row r="8" spans="1:7" ht="13.5">
      <c r="A8" s="12"/>
      <c r="B8" s="12" t="s">
        <v>8</v>
      </c>
      <c r="C8" s="13">
        <v>269930</v>
      </c>
      <c r="D8" s="14">
        <f t="shared" si="0"/>
        <v>0.5722024503272076</v>
      </c>
      <c r="E8" s="13">
        <v>162226</v>
      </c>
      <c r="F8" s="14">
        <f>SUM(E8*100)/E$16</f>
        <v>0.35268156341506957</v>
      </c>
      <c r="G8" s="14">
        <f t="shared" si="1"/>
        <v>-39.90071500018524</v>
      </c>
    </row>
    <row r="9" spans="1:7" ht="13.5">
      <c r="A9" s="15"/>
      <c r="B9" s="15" t="s">
        <v>9</v>
      </c>
      <c r="C9" s="16">
        <f>SUM(C6:C8)</f>
        <v>10054780</v>
      </c>
      <c r="D9" s="17">
        <f t="shared" si="0"/>
        <v>21.31430279517283</v>
      </c>
      <c r="E9" s="16">
        <f>SUM(E6:E8)</f>
        <v>8715962</v>
      </c>
      <c r="F9" s="17">
        <f>SUM(E9*100)/E$16</f>
        <v>18.94862170568427</v>
      </c>
      <c r="G9" s="17">
        <f t="shared" si="1"/>
        <v>-13.315239120100092</v>
      </c>
    </row>
    <row r="10" spans="1:7" ht="13.5">
      <c r="A10" s="12"/>
      <c r="B10" s="12" t="s">
        <v>10</v>
      </c>
      <c r="C10" s="13">
        <v>0</v>
      </c>
      <c r="D10" s="14">
        <f t="shared" si="0"/>
        <v>0</v>
      </c>
      <c r="E10" s="13">
        <v>3169</v>
      </c>
      <c r="F10" s="18" t="s">
        <v>18</v>
      </c>
      <c r="G10" s="18" t="s">
        <v>20</v>
      </c>
    </row>
    <row r="11" spans="1:7" ht="13.5">
      <c r="A11" s="12"/>
      <c r="B11" s="12" t="s">
        <v>11</v>
      </c>
      <c r="C11" s="13">
        <v>1437342</v>
      </c>
      <c r="D11" s="14">
        <f t="shared" si="0"/>
        <v>3.046903324410808</v>
      </c>
      <c r="E11" s="13">
        <v>1468805</v>
      </c>
      <c r="F11" s="14">
        <f>SUM(E11*100)/E$16</f>
        <v>3.193202345813071</v>
      </c>
      <c r="G11" s="14">
        <f t="shared" si="1"/>
        <v>2.1889710312507393</v>
      </c>
    </row>
    <row r="12" spans="1:7" ht="13.5">
      <c r="A12" s="12"/>
      <c r="B12" s="12" t="s">
        <v>12</v>
      </c>
      <c r="C12" s="13">
        <v>34696753</v>
      </c>
      <c r="D12" s="14">
        <f t="shared" si="0"/>
        <v>73.55079867001776</v>
      </c>
      <c r="E12" s="13">
        <v>34799698</v>
      </c>
      <c r="F12" s="14">
        <f>SUM(E12*100)/E$16</f>
        <v>75.65502383719176</v>
      </c>
      <c r="G12" s="14">
        <f t="shared" si="1"/>
        <v>0.2966992329224582</v>
      </c>
    </row>
    <row r="13" spans="1:7" ht="13.5">
      <c r="A13" s="12"/>
      <c r="B13" s="12" t="s">
        <v>13</v>
      </c>
      <c r="C13" s="13">
        <v>200691</v>
      </c>
      <c r="D13" s="14">
        <f t="shared" si="0"/>
        <v>0.4254283775742512</v>
      </c>
      <c r="E13" s="13">
        <v>311565</v>
      </c>
      <c r="F13" s="14">
        <f>SUM(E13*100)/E$16</f>
        <v>0.6773466109342285</v>
      </c>
      <c r="G13" s="14">
        <f t="shared" si="1"/>
        <v>55.246124639370976</v>
      </c>
    </row>
    <row r="14" spans="1:7" ht="13.5">
      <c r="A14" s="12"/>
      <c r="B14" s="12" t="s">
        <v>14</v>
      </c>
      <c r="C14" s="13">
        <v>784297</v>
      </c>
      <c r="D14" s="14">
        <f t="shared" si="0"/>
        <v>1.6625668328243544</v>
      </c>
      <c r="E14" s="13">
        <v>698669</v>
      </c>
      <c r="F14" s="14">
        <f>SUM(E14*100)/E$16</f>
        <v>1.5189160506308683</v>
      </c>
      <c r="G14" s="14">
        <f t="shared" si="1"/>
        <v>-10.917802822145182</v>
      </c>
    </row>
    <row r="15" spans="1:7" ht="13.5">
      <c r="A15" s="15"/>
      <c r="B15" s="15" t="s">
        <v>15</v>
      </c>
      <c r="C15" s="16">
        <f>SUM(C10:C14)</f>
        <v>37119083</v>
      </c>
      <c r="D15" s="17">
        <f t="shared" si="0"/>
        <v>78.68569720482718</v>
      </c>
      <c r="E15" s="16">
        <f>SUM(E10:E14)</f>
        <v>37281906</v>
      </c>
      <c r="F15" s="17">
        <f>SUM(E15*100)/E$16</f>
        <v>81.05137829431573</v>
      </c>
      <c r="G15" s="17">
        <f t="shared" si="1"/>
        <v>0.4386503836853944</v>
      </c>
    </row>
    <row r="16" spans="1:7" s="3" customFormat="1" ht="22.5" customHeight="1" thickBot="1">
      <c r="A16" s="19"/>
      <c r="B16" s="19" t="s">
        <v>16</v>
      </c>
      <c r="C16" s="20">
        <v>47173863</v>
      </c>
      <c r="D16" s="21">
        <f>+D6+D7+D8+D10+D11+D12+D13+D14</f>
        <v>99.99999999999999</v>
      </c>
      <c r="E16" s="20">
        <f>+E9+E15</f>
        <v>45997868</v>
      </c>
      <c r="F16" s="21">
        <f>+F6+F7+F8+F10+F11+F12+F13+F14</f>
        <v>99.99311055025419</v>
      </c>
      <c r="G16" s="21">
        <f t="shared" si="1"/>
        <v>-2.4928952712649375</v>
      </c>
    </row>
    <row r="17" spans="1:7" ht="18" customHeight="1">
      <c r="A17" s="9" t="s">
        <v>4</v>
      </c>
      <c r="B17" s="9"/>
      <c r="C17" s="9"/>
      <c r="D17" s="9"/>
      <c r="E17" s="9"/>
      <c r="F17" s="9"/>
      <c r="G17" s="9"/>
    </row>
  </sheetData>
  <mergeCells count="4">
    <mergeCell ref="A3:B5"/>
    <mergeCell ref="C3:F3"/>
    <mergeCell ref="C4:D4"/>
    <mergeCell ref="E4:F4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2004-06-15T10:20:12Z</cp:lastPrinted>
  <dcterms:created xsi:type="dcterms:W3CDTF">1998-03-09T09:52:55Z</dcterms:created>
  <dcterms:modified xsi:type="dcterms:W3CDTF">2007-08-20T14:42:19Z</dcterms:modified>
  <cp:category/>
  <cp:version/>
  <cp:contentType/>
  <cp:contentStatus/>
</cp:coreProperties>
</file>