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30625\Documents\Zoom\TUTTO\OSSERVATORIO\SITO AGGIORNAMENTI\FAMIGLIA\FOGLIA 64 doposcuola\"/>
    </mc:Choice>
  </mc:AlternateContent>
  <xr:revisionPtr revIDLastSave="0" documentId="8_{00DFA20B-5405-4E71-B9BB-5E82441E800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imula contr" sheetId="3" r:id="rId1"/>
    <sheet name="PEF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F15" i="4" s="1"/>
  <c r="H11" i="3"/>
  <c r="H12" i="3"/>
  <c r="H10" i="3"/>
  <c r="H7" i="3"/>
  <c r="H6" i="3"/>
  <c r="D38" i="3"/>
  <c r="E38" i="3"/>
  <c r="F38" i="3"/>
  <c r="G38" i="3"/>
  <c r="C38" i="3"/>
  <c r="H15" i="3"/>
  <c r="H28" i="3"/>
  <c r="H27" i="3"/>
  <c r="E8" i="3"/>
  <c r="E34" i="3" s="1"/>
  <c r="F8" i="3"/>
  <c r="F34" i="3" s="1"/>
  <c r="F40" i="3" s="1"/>
  <c r="G8" i="3"/>
  <c r="G34" i="3" s="1"/>
  <c r="E13" i="3"/>
  <c r="F13" i="3"/>
  <c r="G13" i="3"/>
  <c r="D13" i="3"/>
  <c r="D8" i="3"/>
  <c r="D34" i="3" s="1"/>
  <c r="D40" i="3" s="1"/>
  <c r="C13" i="3"/>
  <c r="C8" i="3"/>
  <c r="G40" i="3" l="1"/>
  <c r="H8" i="3"/>
  <c r="E40" i="3"/>
  <c r="E6" i="4"/>
  <c r="C5" i="4"/>
  <c r="F5" i="4" s="1"/>
  <c r="C10" i="4"/>
  <c r="C26" i="4"/>
  <c r="C15" i="4"/>
  <c r="E5" i="4"/>
  <c r="H13" i="3"/>
  <c r="E7" i="4"/>
  <c r="E11" i="4"/>
  <c r="E8" i="4"/>
  <c r="E9" i="4"/>
  <c r="E4" i="4"/>
  <c r="E10" i="4"/>
  <c r="F10" i="4" s="1"/>
  <c r="C34" i="3"/>
  <c r="C40" i="3" s="1"/>
  <c r="H38" i="3"/>
  <c r="I38" i="3" s="1"/>
  <c r="H34" i="3" l="1"/>
  <c r="H40" i="3" s="1"/>
  <c r="E12" i="4"/>
  <c r="I34" i="3" l="1"/>
  <c r="I40" i="3" s="1"/>
  <c r="D27" i="4"/>
  <c r="F26" i="4"/>
  <c r="E23" i="4" l="1"/>
  <c r="E26" i="4"/>
  <c r="E15" i="4"/>
  <c r="E27" i="4" s="1"/>
  <c r="E16" i="4"/>
  <c r="E20" i="4"/>
  <c r="D28" i="4"/>
  <c r="F28" i="4" s="1"/>
  <c r="E17" i="4"/>
</calcChain>
</file>

<file path=xl/sharedStrings.xml><?xml version="1.0" encoding="utf-8"?>
<sst xmlns="http://schemas.openxmlformats.org/spreadsheetml/2006/main" count="80" uniqueCount="70">
  <si>
    <t>Calcolo del Contributo integrativo disabilità</t>
  </si>
  <si>
    <t>%</t>
  </si>
  <si>
    <t>inizio attività</t>
  </si>
  <si>
    <t>fine attività</t>
  </si>
  <si>
    <t>sospensioni dell'attività (in settimane)</t>
  </si>
  <si>
    <t xml:space="preserve">n° settimane </t>
  </si>
  <si>
    <t>NOTE</t>
  </si>
  <si>
    <t>MIN 30</t>
  </si>
  <si>
    <t>n° iscritti scuola primaria</t>
  </si>
  <si>
    <t>n° iscritti scuola secondaria I grado</t>
  </si>
  <si>
    <t>n° iscritti scuola secondaria II grado</t>
  </si>
  <si>
    <t>n° iscritti totali</t>
  </si>
  <si>
    <t>contributo/classe/settimana (in euro)</t>
  </si>
  <si>
    <t>TOTALE</t>
  </si>
  <si>
    <t>contributo/ora (in euro)</t>
  </si>
  <si>
    <t>max 65.000</t>
  </si>
  <si>
    <t>max 15.000</t>
  </si>
  <si>
    <t>PARAMETRI</t>
  </si>
  <si>
    <t>Calcolo del contributo totale</t>
  </si>
  <si>
    <t>PIANO ECONOMICO FINANZIARIO</t>
  </si>
  <si>
    <t>VOCE</t>
  </si>
  <si>
    <t>Importo €</t>
  </si>
  <si>
    <t>SPESE</t>
  </si>
  <si>
    <t>prestazioni di servizi</t>
  </si>
  <si>
    <t>affitto di locali e spazi</t>
  </si>
  <si>
    <t>spese per acquisto di materiali di consumo</t>
  </si>
  <si>
    <t>noleggio e acquisto di strumenti, attrezzature durevoli</t>
  </si>
  <si>
    <t>Totale spese del progetto</t>
  </si>
  <si>
    <t>ENTRATE</t>
  </si>
  <si>
    <t>Fondi propri a cofinanziamento</t>
  </si>
  <si>
    <t>Contributo dei partner</t>
  </si>
  <si>
    <t xml:space="preserve">Compartecipazione delle famiglie </t>
  </si>
  <si>
    <t>Altri contributi da soggetti pubblici</t>
  </si>
  <si>
    <t>Altri contributi da soggetti privati</t>
  </si>
  <si>
    <t>Contributo regionale richiesto</t>
  </si>
  <si>
    <t>(massimo 90% delle spese ammissibili)</t>
  </si>
  <si>
    <t>Totale entrate del progetto</t>
  </si>
  <si>
    <r>
      <t xml:space="preserve">personale dipendente </t>
    </r>
    <r>
      <rPr>
        <i/>
        <sz val="9"/>
        <color theme="1"/>
        <rFont val="DecimaWE Rg"/>
      </rPr>
      <t>(in questa voce vanno inserite spese per contratti di lavoro dipendente, di lavoro a tempo determinato, di lavoro a tempo parziale, di apprendistato, di lavoro intermittente, di somministrazione)</t>
    </r>
  </si>
  <si>
    <r>
      <t xml:space="preserve">collaborazioni </t>
    </r>
    <r>
      <rPr>
        <i/>
        <sz val="9"/>
        <color theme="1"/>
        <rFont val="DecimaWE Rg"/>
      </rPr>
      <t>(in questa voce vanno inserite spese per contratti di collaborazione coordinata e continuativa, lavoro autonomo e prestazioni occasionali)</t>
    </r>
  </si>
  <si>
    <r>
      <t xml:space="preserve">(massimo </t>
    </r>
    <r>
      <rPr>
        <b/>
        <i/>
        <sz val="9"/>
        <color theme="1"/>
        <rFont val="DecimaWE Rg"/>
      </rPr>
      <t>50%</t>
    </r>
    <r>
      <rPr>
        <i/>
        <sz val="9"/>
        <color theme="1"/>
        <rFont val="DecimaWE Rg"/>
      </rPr>
      <t xml:space="preserve"> delle spese complessive)</t>
    </r>
  </si>
  <si>
    <r>
      <t xml:space="preserve">personale volontario </t>
    </r>
    <r>
      <rPr>
        <i/>
        <sz val="9"/>
        <color theme="1"/>
        <rFont val="DecimaWE Rg"/>
      </rPr>
      <t>(in questa voce vanno inserite solo i rimborsi spese per il personale volontario da impiegare nella realizzazione del progetto come previsto da art. 17 del Codice del Terzo Settore)</t>
    </r>
  </si>
  <si>
    <r>
      <t xml:space="preserve">(massimo </t>
    </r>
    <r>
      <rPr>
        <b/>
        <i/>
        <sz val="9"/>
        <color theme="1"/>
        <rFont val="DecimaWE Rg"/>
      </rPr>
      <t>20%</t>
    </r>
    <r>
      <rPr>
        <i/>
        <sz val="9"/>
        <color theme="1"/>
        <rFont val="DecimaWE Rg"/>
      </rPr>
      <t xml:space="preserve"> delle spese ammissibili)</t>
    </r>
  </si>
  <si>
    <r>
      <t xml:space="preserve">IVA </t>
    </r>
    <r>
      <rPr>
        <i/>
        <sz val="9"/>
        <color theme="1"/>
        <rFont val="DecimaWE Rg"/>
      </rPr>
      <t>(va inserita qualora costituisca un costo a carico dell’ente)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</si>
  <si>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DecimaWE Rg"/>
      </rPr>
      <t>denominazione del partner – importo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</si>
  <si>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DecimaWE Rg"/>
      </rPr>
      <t>denominazione del partner – importo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</si>
  <si>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DecimaWE Rg"/>
      </rPr>
      <t>denominazione del soggetto – importo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</si>
  <si>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DecimaWE Rg"/>
      </rPr>
      <t>denominazione del soggetto – importo</t>
    </r>
  </si>
  <si>
    <t>controlli</t>
  </si>
  <si>
    <t>Saldo (Entrate - Spese)</t>
  </si>
  <si>
    <t>Calcolo del contributo per classe e settimane di attività</t>
  </si>
  <si>
    <t>TOTALE AMMISSIBILE</t>
  </si>
  <si>
    <r>
      <t>(almeno pari al</t>
    </r>
    <r>
      <rPr>
        <b/>
        <i/>
        <sz val="9"/>
        <color theme="1"/>
        <rFont val="DecimaWE Rg"/>
      </rPr>
      <t xml:space="preserve"> 10%</t>
    </r>
    <r>
      <rPr>
        <i/>
        <sz val="9"/>
        <color theme="1"/>
        <rFont val="DecimaWE Rg"/>
      </rPr>
      <t xml:space="preserve"> del costo del progetto)</t>
    </r>
  </si>
  <si>
    <t>vincoli</t>
  </si>
  <si>
    <t>orario settimanale</t>
  </si>
  <si>
    <t>lunedì</t>
  </si>
  <si>
    <t>martedì</t>
  </si>
  <si>
    <t>mercoledì</t>
  </si>
  <si>
    <t>giovedì</t>
  </si>
  <si>
    <t>venerdì</t>
  </si>
  <si>
    <t>sabato</t>
  </si>
  <si>
    <t>domenica</t>
  </si>
  <si>
    <t>ore complessive</t>
  </si>
  <si>
    <t>dalle alle</t>
  </si>
  <si>
    <t>Simula il contributo massimo ottenibile</t>
  </si>
  <si>
    <t>n° settimane di attività effettiva</t>
  </si>
  <si>
    <r>
      <t>n° classi minimo 10 alunni</t>
    </r>
    <r>
      <rPr>
        <b/>
        <sz val="12"/>
        <color theme="1"/>
        <rFont val="Calibri"/>
        <family val="2"/>
        <scheme val="minor"/>
      </rPr>
      <t xml:space="preserve"> </t>
    </r>
  </si>
  <si>
    <t>Persone con disabilità certificata</t>
  </si>
  <si>
    <t>Ore complessive di Tutor</t>
  </si>
  <si>
    <t>doposcuola</t>
  </si>
  <si>
    <t>deve essere UGUALE A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</si>
</sst>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DecimaWE Rg"/>
    </font>
    <font>
      <sz val="12"/>
      <color theme="1"/>
      <name val="DecimaWE Rg"/>
    </font>
    <font>
      <sz val="7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DecimaWE Rg"/>
    </font>
    <font>
      <b/>
      <sz val="14"/>
      <color theme="1"/>
      <name val="DecimaWE Rg"/>
    </font>
    <font>
      <i/>
      <sz val="9"/>
      <color theme="1"/>
      <name val="DecimaWE Rg"/>
    </font>
    <font>
      <i/>
      <sz val="12"/>
      <color theme="1"/>
      <name val="DecimaWE Rg"/>
    </font>
    <font>
      <b/>
      <i/>
      <sz val="9"/>
      <color theme="1"/>
      <name val="DecimaWE Rg"/>
    </font>
    <font>
      <b/>
      <sz val="16"/>
      <color theme="1"/>
      <name val="DecimaWE Rg"/>
    </font>
  </fonts>
  <fills count="6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/>
    <xf numFmtId="43" fontId="0" fillId="3" borderId="1" xfId="1" applyFont="1" applyFill="1" applyBorder="1"/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43" fontId="5" fillId="2" borderId="1" xfId="1" applyFont="1" applyFill="1" applyBorder="1" applyAlignment="1">
      <alignment vertical="center" wrapText="1"/>
    </xf>
    <xf numFmtId="0" fontId="3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4"/>
    </xf>
    <xf numFmtId="10" fontId="13" fillId="0" borderId="1" xfId="2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3" borderId="1" xfId="1" applyFont="1" applyFill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14" fontId="0" fillId="0" borderId="1" xfId="0" applyNumberFormat="1" applyBorder="1"/>
    <xf numFmtId="0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4" fontId="3" fillId="5" borderId="1" xfId="0" applyNumberFormat="1" applyFont="1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165" fontId="0" fillId="3" borderId="2" xfId="1" applyNumberFormat="1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43" fontId="4" fillId="2" borderId="2" xfId="1" applyFont="1" applyFill="1" applyBorder="1" applyAlignment="1">
      <alignment vertical="center" wrapText="1"/>
    </xf>
    <xf numFmtId="43" fontId="5" fillId="2" borderId="2" xfId="1" applyFont="1" applyFill="1" applyBorder="1" applyAlignment="1">
      <alignment vertical="center" wrapText="1"/>
    </xf>
    <xf numFmtId="0" fontId="0" fillId="5" borderId="7" xfId="0" applyFill="1" applyBorder="1"/>
    <xf numFmtId="14" fontId="0" fillId="0" borderId="1" xfId="0" applyNumberFormat="1" applyBorder="1" applyAlignment="1">
      <alignment horizontal="right"/>
    </xf>
    <xf numFmtId="10" fontId="12" fillId="0" borderId="5" xfId="2" applyNumberFormat="1" applyFont="1" applyBorder="1" applyAlignment="1">
      <alignment vertical="center" wrapText="1"/>
    </xf>
    <xf numFmtId="9" fontId="6" fillId="3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 indent="2"/>
    </xf>
    <xf numFmtId="0" fontId="0" fillId="0" borderId="1" xfId="0" applyFill="1" applyBorder="1" applyAlignment="1">
      <alignment horizontal="right"/>
    </xf>
    <xf numFmtId="0" fontId="0" fillId="0" borderId="0" xfId="0" applyBorder="1" applyAlignment="1">
      <alignment wrapText="1"/>
    </xf>
    <xf numFmtId="43" fontId="0" fillId="3" borderId="2" xfId="1" applyFont="1" applyFill="1" applyBorder="1"/>
    <xf numFmtId="0" fontId="0" fillId="0" borderId="2" xfId="0" applyBorder="1"/>
    <xf numFmtId="0" fontId="0" fillId="3" borderId="5" xfId="0" applyFill="1" applyBorder="1"/>
    <xf numFmtId="0" fontId="0" fillId="3" borderId="7" xfId="0" applyFill="1" applyBorder="1"/>
    <xf numFmtId="0" fontId="0" fillId="3" borderId="6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12" fillId="0" borderId="5" xfId="2" applyNumberFormat="1" applyFont="1" applyBorder="1" applyAlignment="1">
      <alignment horizontal="center" vertical="center" wrapText="1"/>
    </xf>
    <xf numFmtId="10" fontId="12" fillId="0" borderId="6" xfId="2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0" fontId="7" fillId="3" borderId="5" xfId="2" applyNumberFormat="1" applyFont="1" applyFill="1" applyBorder="1" applyAlignment="1">
      <alignment horizontal="center" vertical="center" wrapText="1"/>
    </xf>
    <xf numFmtId="10" fontId="7" fillId="3" borderId="7" xfId="2" applyNumberFormat="1" applyFont="1" applyFill="1" applyBorder="1" applyAlignment="1">
      <alignment horizontal="center" vertical="center" wrapText="1"/>
    </xf>
    <xf numFmtId="10" fontId="7" fillId="3" borderId="1" xfId="2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K28" sqref="K28"/>
    </sheetView>
  </sheetViews>
  <sheetFormatPr defaultRowHeight="14.5" x14ac:dyDescent="0.35"/>
  <cols>
    <col min="1" max="1" width="32.7265625" bestFit="1" customWidth="1"/>
    <col min="2" max="2" width="10.81640625" style="1" hidden="1" customWidth="1"/>
    <col min="3" max="7" width="12.26953125" customWidth="1"/>
    <col min="8" max="8" width="12.54296875" style="1" customWidth="1"/>
    <col min="9" max="9" width="12.81640625" customWidth="1"/>
  </cols>
  <sheetData>
    <row r="1" spans="1:9" s="9" customFormat="1" ht="24.65" customHeight="1" x14ac:dyDescent="0.35">
      <c r="A1" s="68" t="s">
        <v>17</v>
      </c>
      <c r="B1" s="68" t="s">
        <v>6</v>
      </c>
      <c r="C1" s="68" t="s">
        <v>68</v>
      </c>
      <c r="D1" s="68"/>
      <c r="E1" s="68"/>
      <c r="F1" s="68"/>
      <c r="G1" s="68"/>
      <c r="H1" s="69" t="s">
        <v>13</v>
      </c>
      <c r="I1" s="64" t="s">
        <v>50</v>
      </c>
    </row>
    <row r="2" spans="1:9" x14ac:dyDescent="0.35">
      <c r="A2" s="68"/>
      <c r="B2" s="68"/>
      <c r="C2" s="38">
        <v>1</v>
      </c>
      <c r="D2" s="38">
        <v>2</v>
      </c>
      <c r="E2" s="38">
        <v>3</v>
      </c>
      <c r="F2" s="38">
        <v>4</v>
      </c>
      <c r="G2" s="38">
        <v>5</v>
      </c>
      <c r="H2" s="69"/>
      <c r="I2" s="64"/>
    </row>
    <row r="3" spans="1:9" x14ac:dyDescent="0.35">
      <c r="A3" s="10"/>
      <c r="C3" s="11"/>
      <c r="D3" s="11"/>
      <c r="E3" s="11"/>
      <c r="F3" s="11"/>
      <c r="G3" s="11"/>
      <c r="H3" s="12"/>
      <c r="I3" s="47"/>
    </row>
    <row r="4" spans="1:9" x14ac:dyDescent="0.35">
      <c r="A4" s="2" t="s">
        <v>2</v>
      </c>
      <c r="C4" s="36"/>
      <c r="D4" s="36"/>
      <c r="E4" s="36"/>
      <c r="F4" s="36"/>
      <c r="G4" s="36"/>
      <c r="H4" s="70"/>
      <c r="I4" s="47"/>
    </row>
    <row r="5" spans="1:9" x14ac:dyDescent="0.35">
      <c r="A5" s="2" t="s">
        <v>3</v>
      </c>
      <c r="C5" s="48"/>
      <c r="D5" s="36"/>
      <c r="E5" s="36"/>
      <c r="F5" s="36"/>
      <c r="G5" s="36"/>
      <c r="H5" s="70"/>
      <c r="I5" s="47"/>
    </row>
    <row r="6" spans="1:9" x14ac:dyDescent="0.35">
      <c r="A6" s="2" t="s">
        <v>5</v>
      </c>
      <c r="C6" s="37"/>
      <c r="D6" s="37"/>
      <c r="E6" s="2"/>
      <c r="F6" s="2"/>
      <c r="G6" s="2"/>
      <c r="H6" s="42">
        <f>SUM(C6:G6)</f>
        <v>0</v>
      </c>
      <c r="I6" s="47"/>
    </row>
    <row r="7" spans="1:9" x14ac:dyDescent="0.35">
      <c r="A7" s="2" t="s">
        <v>4</v>
      </c>
      <c r="C7" s="37"/>
      <c r="D7" s="37"/>
      <c r="E7" s="2"/>
      <c r="F7" s="2"/>
      <c r="G7" s="2"/>
      <c r="H7" s="42">
        <f>SUM(C7:G7)</f>
        <v>0</v>
      </c>
      <c r="I7" s="47"/>
    </row>
    <row r="8" spans="1:9" x14ac:dyDescent="0.35">
      <c r="A8" s="2" t="s">
        <v>64</v>
      </c>
      <c r="B8" s="1" t="s">
        <v>7</v>
      </c>
      <c r="C8" s="6">
        <f>C6-C7</f>
        <v>0</v>
      </c>
      <c r="D8" s="6">
        <f>D6-D7</f>
        <v>0</v>
      </c>
      <c r="E8" s="6">
        <f t="shared" ref="E8:G8" si="0">E6-E7</f>
        <v>0</v>
      </c>
      <c r="F8" s="6">
        <f t="shared" si="0"/>
        <v>0</v>
      </c>
      <c r="G8" s="6">
        <f t="shared" si="0"/>
        <v>0</v>
      </c>
      <c r="H8" s="59">
        <f>SUM(C8:G8)</f>
        <v>0</v>
      </c>
      <c r="I8" s="47"/>
    </row>
    <row r="9" spans="1:9" x14ac:dyDescent="0.35">
      <c r="I9" s="47"/>
    </row>
    <row r="10" spans="1:9" x14ac:dyDescent="0.35">
      <c r="A10" s="2" t="s">
        <v>8</v>
      </c>
      <c r="C10" s="2"/>
      <c r="D10" s="2"/>
      <c r="E10" s="2"/>
      <c r="F10" s="2"/>
      <c r="G10" s="2"/>
      <c r="H10" s="42">
        <f>SUM(C10:G10)</f>
        <v>0</v>
      </c>
      <c r="I10" s="47"/>
    </row>
    <row r="11" spans="1:9" x14ac:dyDescent="0.35">
      <c r="A11" s="2" t="s">
        <v>9</v>
      </c>
      <c r="C11" s="2"/>
      <c r="D11" s="2"/>
      <c r="E11" s="2"/>
      <c r="F11" s="2"/>
      <c r="G11" s="2"/>
      <c r="H11" s="42">
        <f t="shared" ref="H11:H12" si="1">SUM(C11:G11)</f>
        <v>0</v>
      </c>
      <c r="I11" s="47"/>
    </row>
    <row r="12" spans="1:9" x14ac:dyDescent="0.35">
      <c r="A12" s="2" t="s">
        <v>10</v>
      </c>
      <c r="C12" s="2"/>
      <c r="D12" s="2"/>
      <c r="E12" s="2"/>
      <c r="F12" s="2"/>
      <c r="G12" s="2"/>
      <c r="H12" s="42">
        <f t="shared" si="1"/>
        <v>0</v>
      </c>
      <c r="I12" s="47"/>
    </row>
    <row r="13" spans="1:9" x14ac:dyDescent="0.35">
      <c r="A13" s="2" t="s">
        <v>11</v>
      </c>
      <c r="C13" s="6">
        <f>SUM(C10:C12)</f>
        <v>0</v>
      </c>
      <c r="D13" s="6">
        <f>SUM(D10:D12)</f>
        <v>0</v>
      </c>
      <c r="E13" s="6">
        <f t="shared" ref="E13:G13" si="2">SUM(E10:E12)</f>
        <v>0</v>
      </c>
      <c r="F13" s="6">
        <f t="shared" si="2"/>
        <v>0</v>
      </c>
      <c r="G13" s="6">
        <f t="shared" si="2"/>
        <v>0</v>
      </c>
      <c r="H13" s="59">
        <f>SUM(C13:G13)</f>
        <v>0</v>
      </c>
      <c r="I13" s="47"/>
    </row>
    <row r="14" spans="1:9" x14ac:dyDescent="0.35">
      <c r="I14" s="47"/>
    </row>
    <row r="15" spans="1:9" ht="15.5" x14ac:dyDescent="0.35">
      <c r="A15" s="2" t="s">
        <v>65</v>
      </c>
      <c r="C15" s="2"/>
      <c r="D15" s="2"/>
      <c r="E15" s="2"/>
      <c r="F15" s="2"/>
      <c r="G15" s="2"/>
      <c r="H15" s="43">
        <f>SUM(C15:G15)</f>
        <v>0</v>
      </c>
      <c r="I15" s="47"/>
    </row>
    <row r="16" spans="1:9" x14ac:dyDescent="0.35">
      <c r="A16" s="5"/>
      <c r="C16" s="5"/>
      <c r="D16" s="5"/>
      <c r="E16" s="5"/>
      <c r="F16" s="5"/>
      <c r="G16" s="5"/>
      <c r="H16" s="61"/>
      <c r="I16" s="47"/>
    </row>
    <row r="17" spans="1:9" x14ac:dyDescent="0.35">
      <c r="A17" s="55" t="s">
        <v>53</v>
      </c>
      <c r="C17" s="2" t="s">
        <v>62</v>
      </c>
      <c r="D17" s="2" t="s">
        <v>62</v>
      </c>
      <c r="E17" s="2" t="s">
        <v>62</v>
      </c>
      <c r="F17" s="2" t="s">
        <v>62</v>
      </c>
      <c r="G17" s="60" t="s">
        <v>62</v>
      </c>
      <c r="H17" s="62"/>
      <c r="I17" s="47"/>
    </row>
    <row r="18" spans="1:9" x14ac:dyDescent="0.35">
      <c r="A18" s="56" t="s">
        <v>54</v>
      </c>
      <c r="C18" s="53"/>
      <c r="D18" s="2"/>
      <c r="E18" s="2"/>
      <c r="F18" s="2"/>
      <c r="G18" s="60"/>
      <c r="H18" s="62"/>
      <c r="I18" s="47"/>
    </row>
    <row r="19" spans="1:9" x14ac:dyDescent="0.35">
      <c r="A19" s="56" t="s">
        <v>55</v>
      </c>
      <c r="C19" s="53"/>
      <c r="D19" s="2"/>
      <c r="E19" s="2"/>
      <c r="F19" s="2"/>
      <c r="G19" s="60"/>
      <c r="H19" s="62"/>
      <c r="I19" s="47"/>
    </row>
    <row r="20" spans="1:9" x14ac:dyDescent="0.35">
      <c r="A20" s="56" t="s">
        <v>56</v>
      </c>
      <c r="C20" s="53"/>
      <c r="D20" s="2"/>
      <c r="E20" s="2"/>
      <c r="F20" s="2"/>
      <c r="G20" s="60"/>
      <c r="H20" s="62"/>
      <c r="I20" s="47"/>
    </row>
    <row r="21" spans="1:9" x14ac:dyDescent="0.35">
      <c r="A21" s="56" t="s">
        <v>57</v>
      </c>
      <c r="C21" s="54"/>
      <c r="D21" s="2"/>
      <c r="E21" s="2"/>
      <c r="F21" s="2"/>
      <c r="G21" s="60"/>
      <c r="H21" s="62"/>
      <c r="I21" s="47"/>
    </row>
    <row r="22" spans="1:9" x14ac:dyDescent="0.35">
      <c r="A22" s="56" t="s">
        <v>58</v>
      </c>
      <c r="C22" s="54"/>
      <c r="D22" s="2"/>
      <c r="E22" s="2"/>
      <c r="F22" s="2"/>
      <c r="G22" s="60"/>
      <c r="H22" s="62"/>
      <c r="I22" s="47"/>
    </row>
    <row r="23" spans="1:9" x14ac:dyDescent="0.35">
      <c r="A23" s="56" t="s">
        <v>59</v>
      </c>
      <c r="C23" s="53"/>
      <c r="D23" s="2"/>
      <c r="E23" s="2"/>
      <c r="F23" s="2"/>
      <c r="G23" s="60"/>
      <c r="H23" s="62"/>
      <c r="I23" s="47"/>
    </row>
    <row r="24" spans="1:9" x14ac:dyDescent="0.35">
      <c r="A24" s="56" t="s">
        <v>60</v>
      </c>
      <c r="C24" s="53"/>
      <c r="D24" s="2"/>
      <c r="E24" s="2"/>
      <c r="F24" s="2"/>
      <c r="G24" s="60"/>
      <c r="H24" s="62"/>
      <c r="I24" s="47"/>
    </row>
    <row r="25" spans="1:9" x14ac:dyDescent="0.35">
      <c r="A25" s="57" t="s">
        <v>61</v>
      </c>
      <c r="C25" s="2"/>
      <c r="D25" s="2"/>
      <c r="E25" s="2"/>
      <c r="F25" s="2"/>
      <c r="G25" s="60"/>
      <c r="H25" s="63"/>
      <c r="I25" s="47"/>
    </row>
    <row r="26" spans="1:9" x14ac:dyDescent="0.35">
      <c r="I26" s="47"/>
    </row>
    <row r="27" spans="1:9" x14ac:dyDescent="0.35">
      <c r="A27" s="2" t="s">
        <v>66</v>
      </c>
      <c r="C27" s="2"/>
      <c r="D27" s="2"/>
      <c r="E27" s="2"/>
      <c r="F27" s="2"/>
      <c r="G27" s="2"/>
      <c r="H27" s="59">
        <f>SUM(C27:G27)</f>
        <v>0</v>
      </c>
      <c r="I27" s="47"/>
    </row>
    <row r="28" spans="1:9" x14ac:dyDescent="0.35">
      <c r="A28" s="39" t="s">
        <v>67</v>
      </c>
      <c r="C28" s="2"/>
      <c r="D28" s="2"/>
      <c r="E28" s="2"/>
      <c r="F28" s="2"/>
      <c r="G28" s="2"/>
      <c r="H28" s="59">
        <f>SUM(C28:G28)</f>
        <v>0</v>
      </c>
      <c r="I28" s="47"/>
    </row>
    <row r="29" spans="1:9" x14ac:dyDescent="0.35">
      <c r="A29" s="58"/>
      <c r="C29" s="5"/>
      <c r="D29" s="5"/>
      <c r="E29" s="5"/>
      <c r="F29" s="5"/>
      <c r="G29" s="5"/>
      <c r="H29" s="52"/>
      <c r="I29" s="47"/>
    </row>
    <row r="30" spans="1:9" ht="14.5" customHeight="1" x14ac:dyDescent="0.35">
      <c r="A30" s="65" t="s">
        <v>63</v>
      </c>
      <c r="B30" s="66"/>
      <c r="C30" s="66"/>
      <c r="D30" s="66"/>
      <c r="E30" s="66"/>
      <c r="F30" s="66"/>
      <c r="G30" s="66"/>
      <c r="H30" s="66"/>
      <c r="I30" s="67"/>
    </row>
    <row r="31" spans="1:9" x14ac:dyDescent="0.35">
      <c r="I31" s="47"/>
    </row>
    <row r="32" spans="1:9" x14ac:dyDescent="0.35">
      <c r="A32" s="2" t="s">
        <v>12</v>
      </c>
      <c r="C32" s="6">
        <v>250</v>
      </c>
      <c r="D32" s="6">
        <v>250</v>
      </c>
      <c r="E32" s="6">
        <v>250</v>
      </c>
      <c r="F32" s="6">
        <v>250</v>
      </c>
      <c r="G32" s="6">
        <v>250</v>
      </c>
      <c r="H32" s="44"/>
      <c r="I32" s="47"/>
    </row>
    <row r="33" spans="1:9" x14ac:dyDescent="0.35">
      <c r="I33" s="47"/>
    </row>
    <row r="34" spans="1:9" ht="28" x14ac:dyDescent="0.35">
      <c r="A34" s="7" t="s">
        <v>49</v>
      </c>
      <c r="B34" s="14" t="s">
        <v>15</v>
      </c>
      <c r="C34" s="8">
        <f>C8*C15*C32</f>
        <v>0</v>
      </c>
      <c r="D34" s="8">
        <f>D8*D15*D32</f>
        <v>0</v>
      </c>
      <c r="E34" s="8">
        <f>E8*E15*E32</f>
        <v>0</v>
      </c>
      <c r="F34" s="8">
        <f>F8*F15*F32</f>
        <v>0</v>
      </c>
      <c r="G34" s="8">
        <f>G8*G15*G32</f>
        <v>0</v>
      </c>
      <c r="H34" s="45">
        <f>SUM(C34:G34)</f>
        <v>0</v>
      </c>
      <c r="I34" s="41">
        <f>IF(H34&lt;=65000,H34,65000)</f>
        <v>0</v>
      </c>
    </row>
    <row r="35" spans="1:9" x14ac:dyDescent="0.35">
      <c r="I35" s="47"/>
    </row>
    <row r="36" spans="1:9" x14ac:dyDescent="0.35">
      <c r="A36" s="2" t="s">
        <v>14</v>
      </c>
      <c r="C36" s="6">
        <v>10</v>
      </c>
      <c r="D36" s="6">
        <v>10</v>
      </c>
      <c r="E36" s="6">
        <v>10</v>
      </c>
      <c r="F36" s="6">
        <v>10</v>
      </c>
      <c r="G36" s="6">
        <v>10</v>
      </c>
      <c r="H36" s="44"/>
      <c r="I36" s="47"/>
    </row>
    <row r="37" spans="1:9" x14ac:dyDescent="0.35">
      <c r="I37" s="47"/>
    </row>
    <row r="38" spans="1:9" ht="28" x14ac:dyDescent="0.35">
      <c r="A38" s="7" t="s">
        <v>0</v>
      </c>
      <c r="B38" s="13" t="s">
        <v>16</v>
      </c>
      <c r="C38" s="8">
        <f>C36*C28</f>
        <v>0</v>
      </c>
      <c r="D38" s="8">
        <f t="shared" ref="D38:G38" si="3">D36*D28</f>
        <v>0</v>
      </c>
      <c r="E38" s="8">
        <f t="shared" si="3"/>
        <v>0</v>
      </c>
      <c r="F38" s="8">
        <f t="shared" si="3"/>
        <v>0</v>
      </c>
      <c r="G38" s="8">
        <f t="shared" si="3"/>
        <v>0</v>
      </c>
      <c r="H38" s="45">
        <f>SUM(C38:G38)</f>
        <v>0</v>
      </c>
      <c r="I38" s="41">
        <f>IF(H38&lt;=15000,H38,15000)</f>
        <v>0</v>
      </c>
    </row>
    <row r="39" spans="1:9" x14ac:dyDescent="0.35">
      <c r="I39" s="47"/>
    </row>
    <row r="40" spans="1:9" s="18" customFormat="1" ht="26.5" customHeight="1" x14ac:dyDescent="0.35">
      <c r="A40" s="15" t="s">
        <v>18</v>
      </c>
      <c r="B40" s="16"/>
      <c r="C40" s="17">
        <f t="shared" ref="C40:I40" si="4">C34+C38</f>
        <v>0</v>
      </c>
      <c r="D40" s="17">
        <f t="shared" si="4"/>
        <v>0</v>
      </c>
      <c r="E40" s="17">
        <f t="shared" si="4"/>
        <v>0</v>
      </c>
      <c r="F40" s="17">
        <f t="shared" si="4"/>
        <v>0</v>
      </c>
      <c r="G40" s="17">
        <f t="shared" si="4"/>
        <v>0</v>
      </c>
      <c r="H40" s="46">
        <f t="shared" si="4"/>
        <v>0</v>
      </c>
      <c r="I40" s="40">
        <f t="shared" si="4"/>
        <v>0</v>
      </c>
    </row>
  </sheetData>
  <mergeCells count="7">
    <mergeCell ref="I1:I2"/>
    <mergeCell ref="A30:I30"/>
    <mergeCell ref="C1:G1"/>
    <mergeCell ref="H1:H2"/>
    <mergeCell ref="B1:B2"/>
    <mergeCell ref="A1:A2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>
      <selection activeCell="B29" sqref="B29"/>
    </sheetView>
  </sheetViews>
  <sheetFormatPr defaultRowHeight="14.5" x14ac:dyDescent="0.35"/>
  <cols>
    <col min="1" max="1" width="62.453125" customWidth="1"/>
    <col min="2" max="2" width="26.81640625" customWidth="1"/>
    <col min="3" max="3" width="8.1796875" customWidth="1"/>
    <col min="4" max="4" width="20.453125" customWidth="1"/>
    <col min="5" max="5" width="14.1796875" customWidth="1"/>
    <col min="6" max="6" width="14.453125" customWidth="1"/>
  </cols>
  <sheetData>
    <row r="1" spans="1:6" ht="31.5" customHeight="1" x14ac:dyDescent="0.35">
      <c r="A1" s="76" t="s">
        <v>19</v>
      </c>
      <c r="B1" s="77"/>
      <c r="C1" s="77"/>
      <c r="D1" s="77"/>
      <c r="E1" s="78"/>
      <c r="F1" s="33" t="s">
        <v>47</v>
      </c>
    </row>
    <row r="2" spans="1:6" ht="23.15" customHeight="1" x14ac:dyDescent="0.35">
      <c r="A2" s="82" t="s">
        <v>22</v>
      </c>
      <c r="B2" s="82"/>
      <c r="C2" s="82"/>
      <c r="D2" s="82"/>
      <c r="E2" s="82"/>
      <c r="F2" s="34"/>
    </row>
    <row r="3" spans="1:6" ht="16" x14ac:dyDescent="0.35">
      <c r="A3" s="3" t="s">
        <v>20</v>
      </c>
      <c r="B3" s="72" t="s">
        <v>52</v>
      </c>
      <c r="C3" s="73"/>
      <c r="D3" s="3" t="s">
        <v>21</v>
      </c>
      <c r="E3" s="20" t="s">
        <v>1</v>
      </c>
      <c r="F3" s="34"/>
    </row>
    <row r="4" spans="1:6" ht="44.5" customHeight="1" x14ac:dyDescent="0.35">
      <c r="A4" s="21" t="s">
        <v>37</v>
      </c>
      <c r="B4" s="27"/>
      <c r="C4" s="27"/>
      <c r="D4" s="28"/>
      <c r="E4" s="24" t="e">
        <f>D4/D12</f>
        <v>#DIV/0!</v>
      </c>
      <c r="F4" s="34"/>
    </row>
    <row r="5" spans="1:6" ht="44.5" customHeight="1" x14ac:dyDescent="0.35">
      <c r="A5" s="21" t="s">
        <v>38</v>
      </c>
      <c r="B5" s="83" t="s">
        <v>39</v>
      </c>
      <c r="C5" s="74" t="e">
        <f>(D5+D6)/D12</f>
        <v>#DIV/0!</v>
      </c>
      <c r="D5" s="28"/>
      <c r="E5" s="24" t="e">
        <f>(D5)/D12</f>
        <v>#DIV/0!</v>
      </c>
      <c r="F5" s="71" t="e">
        <f>IF(C5&lt;=50%,"ok","errore")</f>
        <v>#DIV/0!</v>
      </c>
    </row>
    <row r="6" spans="1:6" ht="44.5" customHeight="1" x14ac:dyDescent="0.35">
      <c r="A6" s="21" t="s">
        <v>23</v>
      </c>
      <c r="B6" s="83"/>
      <c r="C6" s="75"/>
      <c r="D6" s="28"/>
      <c r="E6" s="24" t="e">
        <f>D6/D12</f>
        <v>#DIV/0!</v>
      </c>
      <c r="F6" s="71"/>
    </row>
    <row r="7" spans="1:6" ht="44.5" customHeight="1" x14ac:dyDescent="0.35">
      <c r="A7" s="21" t="s">
        <v>40</v>
      </c>
      <c r="B7" s="27"/>
      <c r="C7" s="27"/>
      <c r="D7" s="28"/>
      <c r="E7" s="24" t="e">
        <f>D7/D12</f>
        <v>#DIV/0!</v>
      </c>
      <c r="F7" s="34"/>
    </row>
    <row r="8" spans="1:6" ht="44.5" customHeight="1" x14ac:dyDescent="0.35">
      <c r="A8" s="21" t="s">
        <v>24</v>
      </c>
      <c r="B8" s="27"/>
      <c r="C8" s="27"/>
      <c r="D8" s="28"/>
      <c r="E8" s="24" t="e">
        <f>D8/D12</f>
        <v>#DIV/0!</v>
      </c>
      <c r="F8" s="34"/>
    </row>
    <row r="9" spans="1:6" ht="44.5" customHeight="1" x14ac:dyDescent="0.35">
      <c r="A9" s="21" t="s">
        <v>25</v>
      </c>
      <c r="B9" s="27"/>
      <c r="C9" s="27"/>
      <c r="D9" s="28"/>
      <c r="E9" s="24" t="e">
        <f>D9/D12</f>
        <v>#DIV/0!</v>
      </c>
      <c r="F9" s="34"/>
    </row>
    <row r="10" spans="1:6" ht="44.5" customHeight="1" x14ac:dyDescent="0.35">
      <c r="A10" s="21" t="s">
        <v>26</v>
      </c>
      <c r="B10" s="22" t="s">
        <v>41</v>
      </c>
      <c r="C10" s="49" t="e">
        <f>D10/D12</f>
        <v>#DIV/0!</v>
      </c>
      <c r="D10" s="28"/>
      <c r="E10" s="25" t="e">
        <f>D10/D12</f>
        <v>#DIV/0!</v>
      </c>
      <c r="F10" s="33" t="e">
        <f>IF(E10&lt;=20%,"ok","errore")</f>
        <v>#DIV/0!</v>
      </c>
    </row>
    <row r="11" spans="1:6" ht="44.5" customHeight="1" x14ac:dyDescent="0.35">
      <c r="A11" s="21" t="s">
        <v>42</v>
      </c>
      <c r="B11" s="27"/>
      <c r="C11" s="27"/>
      <c r="D11" s="28"/>
      <c r="E11" s="24" t="e">
        <f>D11/D12</f>
        <v>#DIV/0!</v>
      </c>
      <c r="F11" s="34"/>
    </row>
    <row r="12" spans="1:6" ht="16" x14ac:dyDescent="0.35">
      <c r="A12" s="4" t="s">
        <v>27</v>
      </c>
      <c r="B12" s="4"/>
      <c r="C12" s="4"/>
      <c r="D12" s="31">
        <f>SUM(D4:D11)</f>
        <v>0</v>
      </c>
      <c r="E12" s="26" t="e">
        <f>SUM(E4:E11)</f>
        <v>#DIV/0!</v>
      </c>
      <c r="F12" s="34"/>
    </row>
    <row r="13" spans="1:6" ht="31.5" customHeight="1" x14ac:dyDescent="0.35">
      <c r="A13" s="84" t="s">
        <v>28</v>
      </c>
      <c r="B13" s="84"/>
      <c r="C13" s="84"/>
      <c r="D13" s="84"/>
      <c r="E13" s="84"/>
      <c r="F13" s="34"/>
    </row>
    <row r="14" spans="1:6" ht="16" x14ac:dyDescent="0.35">
      <c r="A14" s="4" t="s">
        <v>20</v>
      </c>
      <c r="B14" s="72" t="s">
        <v>52</v>
      </c>
      <c r="C14" s="73"/>
      <c r="D14" s="3" t="s">
        <v>21</v>
      </c>
      <c r="E14" s="20" t="s">
        <v>1</v>
      </c>
      <c r="F14" s="34"/>
    </row>
    <row r="15" spans="1:6" ht="24" customHeight="1" x14ac:dyDescent="0.35">
      <c r="A15" s="21" t="s">
        <v>29</v>
      </c>
      <c r="B15" s="22" t="s">
        <v>51</v>
      </c>
      <c r="C15" s="49" t="e">
        <f>D15/D12</f>
        <v>#DIV/0!</v>
      </c>
      <c r="D15" s="28"/>
      <c r="E15" s="24" t="e">
        <f>D15/D27</f>
        <v>#DIV/0!</v>
      </c>
      <c r="F15" s="35" t="str">
        <f>IF(D15&gt;=D12*10%,"ok","errore")</f>
        <v>ok</v>
      </c>
    </row>
    <row r="16" spans="1:6" ht="24" customHeight="1" x14ac:dyDescent="0.35">
      <c r="A16" s="21" t="s">
        <v>31</v>
      </c>
      <c r="B16" s="21"/>
      <c r="C16" s="21"/>
      <c r="D16" s="28"/>
      <c r="E16" s="24" t="e">
        <f>D16/D27</f>
        <v>#DIV/0!</v>
      </c>
      <c r="F16" s="34"/>
    </row>
    <row r="17" spans="1:6" ht="24" customHeight="1" x14ac:dyDescent="0.35">
      <c r="A17" s="21" t="s">
        <v>30</v>
      </c>
      <c r="B17" s="27"/>
      <c r="C17" s="27"/>
      <c r="D17" s="29"/>
      <c r="E17" s="79" t="e">
        <f>(D18+D19)/D27</f>
        <v>#DIV/0!</v>
      </c>
      <c r="F17" s="34"/>
    </row>
    <row r="18" spans="1:6" ht="24" customHeight="1" x14ac:dyDescent="0.35">
      <c r="A18" s="23" t="s">
        <v>43</v>
      </c>
      <c r="B18" s="23"/>
      <c r="C18" s="23"/>
      <c r="D18" s="30"/>
      <c r="E18" s="80"/>
      <c r="F18" s="34"/>
    </row>
    <row r="19" spans="1:6" ht="24" customHeight="1" x14ac:dyDescent="0.35">
      <c r="A19" s="23" t="s">
        <v>44</v>
      </c>
      <c r="B19" s="23"/>
      <c r="C19" s="23"/>
      <c r="D19" s="30"/>
      <c r="E19" s="80"/>
      <c r="F19" s="34"/>
    </row>
    <row r="20" spans="1:6" ht="24" customHeight="1" x14ac:dyDescent="0.35">
      <c r="A20" s="21" t="s">
        <v>32</v>
      </c>
      <c r="B20" s="27"/>
      <c r="C20" s="27"/>
      <c r="D20" s="29"/>
      <c r="E20" s="79" t="e">
        <f>(D21+D22)/D27</f>
        <v>#DIV/0!</v>
      </c>
      <c r="F20" s="34"/>
    </row>
    <row r="21" spans="1:6" ht="24" customHeight="1" x14ac:dyDescent="0.35">
      <c r="A21" s="23" t="s">
        <v>45</v>
      </c>
      <c r="B21" s="23"/>
      <c r="C21" s="23"/>
      <c r="D21" s="30"/>
      <c r="E21" s="80"/>
      <c r="F21" s="34"/>
    </row>
    <row r="22" spans="1:6" ht="24" customHeight="1" x14ac:dyDescent="0.35">
      <c r="A22" s="23" t="s">
        <v>46</v>
      </c>
      <c r="B22" s="23"/>
      <c r="C22" s="23"/>
      <c r="D22" s="30"/>
      <c r="E22" s="80"/>
      <c r="F22" s="34"/>
    </row>
    <row r="23" spans="1:6" ht="24" customHeight="1" x14ac:dyDescent="0.35">
      <c r="A23" s="21" t="s">
        <v>33</v>
      </c>
      <c r="B23" s="27"/>
      <c r="C23" s="27"/>
      <c r="D23" s="29"/>
      <c r="E23" s="81" t="e">
        <f>(D24+D25)/D27</f>
        <v>#DIV/0!</v>
      </c>
      <c r="F23" s="34"/>
    </row>
    <row r="24" spans="1:6" ht="24" customHeight="1" x14ac:dyDescent="0.35">
      <c r="A24" s="23" t="s">
        <v>45</v>
      </c>
      <c r="B24" s="23"/>
      <c r="C24" s="23"/>
      <c r="D24" s="30"/>
      <c r="E24" s="81"/>
      <c r="F24" s="34"/>
    </row>
    <row r="25" spans="1:6" ht="24" customHeight="1" x14ac:dyDescent="0.35">
      <c r="A25" s="23" t="s">
        <v>46</v>
      </c>
      <c r="B25" s="23"/>
      <c r="C25" s="23"/>
      <c r="D25" s="30"/>
      <c r="E25" s="81"/>
      <c r="F25" s="34"/>
    </row>
    <row r="26" spans="1:6" ht="24" customHeight="1" x14ac:dyDescent="0.35">
      <c r="A26" s="21" t="s">
        <v>34</v>
      </c>
      <c r="B26" s="22" t="s">
        <v>35</v>
      </c>
      <c r="C26" s="49" t="e">
        <f>D26/D12</f>
        <v>#DIV/0!</v>
      </c>
      <c r="D26" s="28"/>
      <c r="E26" s="24" t="e">
        <f>D26/D27</f>
        <v>#DIV/0!</v>
      </c>
      <c r="F26" s="33" t="e">
        <f>IF(C26&lt;=90%,"ok","errore")</f>
        <v>#DIV/0!</v>
      </c>
    </row>
    <row r="27" spans="1:6" ht="27" customHeight="1" x14ac:dyDescent="0.35">
      <c r="A27" s="4" t="s">
        <v>36</v>
      </c>
      <c r="B27" s="4"/>
      <c r="C27" s="4"/>
      <c r="D27" s="31">
        <f>SUM(D15:D26)</f>
        <v>0</v>
      </c>
      <c r="E27" s="50" t="e">
        <f>SUM(E15:E26)</f>
        <v>#DIV/0!</v>
      </c>
      <c r="F27" s="34"/>
    </row>
    <row r="28" spans="1:6" ht="27.65" customHeight="1" x14ac:dyDescent="0.35">
      <c r="A28" s="4" t="s">
        <v>48</v>
      </c>
      <c r="B28" s="51" t="s">
        <v>69</v>
      </c>
      <c r="C28" s="4"/>
      <c r="D28" s="32">
        <f>D27-D12</f>
        <v>0</v>
      </c>
      <c r="E28" s="20"/>
      <c r="F28" s="33" t="str">
        <f>IF(D28&lt;=0,"ok","errore")</f>
        <v>ok</v>
      </c>
    </row>
    <row r="29" spans="1:6" ht="21" x14ac:dyDescent="0.5">
      <c r="A29" s="19"/>
      <c r="B29" s="19"/>
      <c r="C29" s="19"/>
    </row>
  </sheetData>
  <mergeCells count="11">
    <mergeCell ref="E17:E19"/>
    <mergeCell ref="E20:E22"/>
    <mergeCell ref="E23:E25"/>
    <mergeCell ref="A2:E2"/>
    <mergeCell ref="B5:B6"/>
    <mergeCell ref="A13:E13"/>
    <mergeCell ref="F5:F6"/>
    <mergeCell ref="B3:C3"/>
    <mergeCell ref="C5:C6"/>
    <mergeCell ref="B14:C14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simula contr</vt:lpstr>
      <vt:lpstr>PEF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Turinetti Maria Pia</dc:creator>
  <cp:lastModifiedBy>Tosolin Susanna</cp:lastModifiedBy>
  <dcterms:created xsi:type="dcterms:W3CDTF">2025-09-17T14:09:17Z</dcterms:created>
  <dcterms:modified xsi:type="dcterms:W3CDTF">2025-09-22T09:46:20Z</dcterms:modified>
</cp:coreProperties>
</file>