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4729\Documents\PROSPETTIVA\CATT FVG\Nuovo art. 100\2025\Modulistica\"/>
    </mc:Choice>
  </mc:AlternateContent>
  <bookViews>
    <workbookView xWindow="0" yWindow="0" windowWidth="14400" windowHeight="4215" tabRatio="843"/>
  </bookViews>
  <sheets>
    <sheet name="riepilogo" sheetId="52" r:id="rId1"/>
    <sheet name="art 7_lavori attrezz arredi" sheetId="151" r:id="rId2"/>
    <sheet name="art 8_impianti" sheetId="153" r:id="rId3"/>
    <sheet name="art 9bis_digitaliz" sheetId="152" r:id="rId4"/>
    <sheet name="Foglio1" sheetId="140" state="hidden" r:id="rId5"/>
  </sheets>
  <externalReferences>
    <externalReference r:id="rId6"/>
    <externalReference r:id="rId7"/>
  </externalReferences>
  <definedNames>
    <definedName name="_xlnm.Print_Area" localSheetId="1">'art 7_lavori attrezz arredi'!$B$1:$E$58</definedName>
    <definedName name="_xlnm.Print_Area" localSheetId="2">'art 8_impianti'!$B$1:$E$59</definedName>
    <definedName name="_xlnm.Print_Area" localSheetId="3">'art 9bis_digitaliz'!$B$1:$E$111</definedName>
    <definedName name="_xlnm.Print_Area" localSheetId="0">riepilogo!$B$3:$H$33</definedName>
    <definedName name="datafineprogetto">[1]riepilogo!$C$6</definedName>
    <definedName name="datainizioprogetto">[1]riepilogo!$C$5</definedName>
    <definedName name="generalimassimo" localSheetId="1">'[2]b1)spesegenerali'!#REF!</definedName>
    <definedName name="generalimassimo" localSheetId="2">'[2]b1)spesegenerali'!#REF!</definedName>
    <definedName name="generalimassimo" localSheetId="3">'[2]b1)spesegenerali'!#REF!</definedName>
    <definedName name="materiali">'[1]g)materiali'!$K$20</definedName>
    <definedName name="materiali2">#REF!</definedName>
    <definedName name="materialiammessi">'[1]g)materiali'!$U$20</definedName>
    <definedName name="materialiammessi2">#REF!</definedName>
    <definedName name="ore">'[1]ab)personale'!$G$31</definedName>
    <definedName name="oreammesse">'[1]ab)personale'!$U$31</definedName>
    <definedName name="oreoperai">'[1]ab)personale'!$G$45</definedName>
    <definedName name="oreoperaiammesse">'[1]ab)personale'!$U$45</definedName>
    <definedName name="percentuale">'[1]c)spesegenerali'!$J$7</definedName>
    <definedName name="percentualeammessa">'[1]c)spesegenerali'!$Q$7</definedName>
    <definedName name="prelievi">'[1]g)materiali'!$K$28</definedName>
    <definedName name="prelievi2">#REF!</definedName>
    <definedName name="prelieviammessi">'[1]g)materiali'!$U$28</definedName>
    <definedName name="prelieviammessi2">#REF!</definedName>
    <definedName name="pswattiva">riepilogo!#REF!</definedName>
    <definedName name="scelta" localSheetId="0">riepilogo!#REF!</definedName>
    <definedName name="sceltaspecifica" localSheetId="2">riepilogo!#REF!</definedName>
    <definedName name="sceltaspecifica">riepilogo!#REF!</definedName>
    <definedName name="tariffe">[1]riepilogo!$B$46:$B$49</definedName>
    <definedName name="tipopagamento">[1]riepilogo!$A$46:$A$53</definedName>
    <definedName name="_xlnm.Print_Titles" localSheetId="1">'art 7_lavori attrezz arredi'!$1:$1</definedName>
    <definedName name="_xlnm.Print_Titles" localSheetId="2">'art 8_impianti'!$1:$2</definedName>
    <definedName name="_xlnm.Print_Titles" localSheetId="3">'art 9bis_digitaliz'!$1:$1</definedName>
    <definedName name="titoloriepilogo1">[1]riepilogo!$B$2</definedName>
  </definedNames>
  <calcPr calcId="162913"/>
</workbook>
</file>

<file path=xl/calcChain.xml><?xml version="1.0" encoding="utf-8"?>
<calcChain xmlns="http://schemas.openxmlformats.org/spreadsheetml/2006/main">
  <c r="E17" i="151" l="1"/>
  <c r="E30" i="152" l="1"/>
  <c r="E43" i="152" l="1"/>
  <c r="G16" i="52"/>
  <c r="G14" i="52"/>
  <c r="G13" i="52"/>
  <c r="G12" i="52"/>
  <c r="G15" i="52"/>
  <c r="G11" i="52"/>
  <c r="E108" i="152"/>
  <c r="E57" i="153"/>
  <c r="E44" i="153"/>
  <c r="E31" i="153"/>
  <c r="E18" i="153"/>
  <c r="E95" i="152"/>
  <c r="E82" i="152"/>
  <c r="E69" i="152"/>
  <c r="E56" i="152"/>
  <c r="E17" i="152"/>
  <c r="E11" i="52"/>
  <c r="E30" i="151"/>
  <c r="E12" i="52" s="1"/>
  <c r="E56" i="151"/>
  <c r="E14" i="52" s="1"/>
  <c r="E43" i="151"/>
  <c r="E13" i="52" s="1"/>
  <c r="E59" i="153" l="1"/>
  <c r="E109" i="152"/>
  <c r="E111" i="152" s="1"/>
  <c r="E58" i="151"/>
  <c r="F11" i="52"/>
  <c r="F13" i="52"/>
  <c r="H13" i="52" s="1"/>
  <c r="F14" i="52"/>
  <c r="H14" i="52" s="1"/>
  <c r="F12" i="52"/>
  <c r="H12" i="52" s="1"/>
  <c r="B30" i="152" l="1"/>
  <c r="E16" i="52"/>
  <c r="B108" i="152"/>
  <c r="B43" i="152"/>
  <c r="H11" i="52"/>
  <c r="E15" i="52"/>
  <c r="F15" i="52" l="1"/>
  <c r="C17" i="52"/>
  <c r="E19" i="52" l="1"/>
  <c r="C20" i="52" s="1"/>
  <c r="H15" i="52"/>
  <c r="F16" i="52"/>
  <c r="F19" i="52" s="1"/>
  <c r="H16" i="52" l="1"/>
  <c r="H19" i="52" s="1"/>
</calcChain>
</file>

<file path=xl/sharedStrings.xml><?xml version="1.0" encoding="utf-8"?>
<sst xmlns="http://schemas.openxmlformats.org/spreadsheetml/2006/main" count="122" uniqueCount="66">
  <si>
    <t>n.</t>
  </si>
  <si>
    <t>QUADRO RIEPILOGATIVO DELLA SPESA</t>
  </si>
  <si>
    <t>cntrl Q duplica in ogni scheda i preventivi e nasconde le relative colonne</t>
  </si>
  <si>
    <t>denominazione impresa</t>
  </si>
  <si>
    <t>a</t>
  </si>
  <si>
    <t>b</t>
  </si>
  <si>
    <t>c</t>
  </si>
  <si>
    <t>d</t>
  </si>
  <si>
    <t>La domanda è firmata digitalmente. La sottoscrizione digitale apposta sul documento elettronico si intende apposta anche al presente documento che dettaglia il quadro economico del progetto e che fa parte integrante della domanda di contributo</t>
  </si>
  <si>
    <t>e</t>
  </si>
  <si>
    <t>f</t>
  </si>
  <si>
    <t>Lavori ammodernamento, ampliamento, ristrutturazione e straordinaria manutenzione compresi gli oneri per le spese generali e di collaudo di cui all’art.56, c. 2, LR  14/2002</t>
  </si>
  <si>
    <t>Sistemi di sicurezza per contrastare gli atti criminosi, consistenti, in particolare, in impianti di allarme, blindature, porte e rafforzamento serrature, telecamere antirapina e sistemi antifurto e antitaccheggio, vetri antisfondamento e antiproiettile e casseforti</t>
  </si>
  <si>
    <t>SI</t>
  </si>
  <si>
    <t>NO</t>
  </si>
  <si>
    <t>descrizione della bene/servizio</t>
  </si>
  <si>
    <t>denominazione del fornitore e sede</t>
  </si>
  <si>
    <t>sistemi per l’accrescimento dell’efficienza energetica</t>
  </si>
  <si>
    <t>acquisto di arredi, attrezzature e strumentazioni di importo unitario superiore a 100 euro</t>
  </si>
  <si>
    <t>Adeguamento strutture/impianti alle normative prevenzione incendi, prevenzione infortuni, igiene e sicurezza sul lavoro, antinquinamento</t>
  </si>
  <si>
    <t>modifica o sostituzione dei seguenti impianti: alimentazione di idranti, estinzione di tipo automatico e manuale, aspirazione per gas, vapori e polveri esplosivi o infiammabili, rilevazione di gas, di fumo o di incendio, compresi interventi edilizi e oneri per spese generali e di collaudo di cui alla LR 14/2002 art. 56 c. 2</t>
  </si>
  <si>
    <t>modifica o sostituzione degli impianti per l’aerazione e la regolazione della temperatura ed umidità nei luoghi di lavoro, compresi interventi edilizi e oneri per spese generali e di collaudo di cui alla LR 14/2002 art. 56 c. 2</t>
  </si>
  <si>
    <t>modifica o sostituzione degli impianti per l’utilizzazione dell'energia elettrica, compresi interventi edilizi e oneri per spese generali e di collaudo di cui alla LR 14/2002 art. 56 c. 2</t>
  </si>
  <si>
    <t>acquisto di arredi, attrezzature e strumentazioni di importo unitario modifica o sostituzione degli impianti idrici e sanitari per i servizi igienico assistenziali di cui al d.lgs. 81/2008 (Testo unico sulla salute e sicurezza sul lavoro), compresi interventi edilizi e oneri per spese generali e di collaudo di cui alla LR 14/2002 art. 56 c. 2</t>
  </si>
  <si>
    <t>Acquisto e attivazione di tecnologie digitali</t>
  </si>
  <si>
    <t>Lavori ammodernamento, ampliamento, ristrutturazione e straordinaria manutenzione e oneri di collaudo</t>
  </si>
  <si>
    <t>Sistemi videosorveglianza e sicurezza innovativi</t>
  </si>
  <si>
    <t>Sistemi per l'accrescimento efficienza energetica</t>
  </si>
  <si>
    <t>Acquisto arredi, attrezzature e strumentazioni</t>
  </si>
  <si>
    <t>g</t>
  </si>
  <si>
    <t>lettb</t>
  </si>
  <si>
    <t>art14</t>
  </si>
  <si>
    <t>Linee di intervento</t>
  </si>
  <si>
    <t>voci di spesa</t>
  </si>
  <si>
    <t>importo 
totale</t>
  </si>
  <si>
    <t>art. 7 DPReg 35/2017</t>
  </si>
  <si>
    <t>art. 8 DPReg 35/2017</t>
  </si>
  <si>
    <t>art. 9bis DPReg 35/2017</t>
  </si>
  <si>
    <t>inserire la denominazione</t>
  </si>
  <si>
    <t xml:space="preserve">a) creazione di siti orientati al commercio elettronico e per l’implementazione dei progetti di digitalizzazione
b) sviluppo, la customizzazione e personalizzazione dell’applicazione che gestisce l’attività di vendita via internet
c) integrazione tra sistemi informativi aziendali quali CRM, ERP;
e) sviluppo di soluzioni digitali innovative volte al miglioramento dell’organizzazione nei processi di interazione retailer-fornitori o ai processi interni del retailer (back-end) e per lo sviluppo di servizi erogati nel punto vendita (front-end e customer experience);
f) integrazione con la dimensione del commercio online (omnicanalità);
g) implementazione di piattaforme e-commerce e di pagine aziendali sui social network
i)  sicurezza informatica
</t>
  </si>
  <si>
    <t xml:space="preserve">j.1) acquisto di hardware per una sola postazione completa, incluso sistema operativo
j.2) acquisto di hardware specifico per la gestione delle transazioni commerciali sulla rete internet e per i sistemi di sicurezza della connessione alla rete
</t>
  </si>
  <si>
    <t xml:space="preserve">k.1) acquisto di sistemi informatici (beni immateriali) acquistati o ottenuti in licenza
k.2) acquisto di software specifici per la gestione delle transazioni commerciali sulla rete internet e per i sistemi di sicurezza della connessione alla rete, inclusa la costituzione di Secure payment System
k.3) acquisto di applicazioni e programmi per l’integrazione fra sistemi informativi aziendali
</t>
  </si>
  <si>
    <t>l)     utilizzo di piattaforme di crowdfunding</t>
  </si>
  <si>
    <t xml:space="preserve">m) acquisizione di servizi e il pagamento di canoni per l’accesso a piattaforme e-commerce e booking internazionali (B2B, B2C, I2C) e a marketing digitale e l’acquisizione di forme di smart payment. </t>
  </si>
  <si>
    <t>Art. 7 DPReg 35/2017: ristrutturazione, videosorveglianza, efficienza energetica</t>
  </si>
  <si>
    <t>Art. 8 DPReg 35/2017: prevenzione incendi, infortuni, igiene e sicurezza</t>
  </si>
  <si>
    <t>Art. 9bis DPReg 35/2017: acquisto e attivazione di tecnologie digitali</t>
  </si>
  <si>
    <t>importo del contributo concedibile in base ai limiti di spesa</t>
  </si>
  <si>
    <t>campo di controllo</t>
  </si>
  <si>
    <t>totale spese dichiarate e contributo concedibile</t>
  </si>
  <si>
    <t>% contribuzione</t>
  </si>
  <si>
    <t>rideterminazione importo della spesa se superiore al massimale ammissibile</t>
  </si>
  <si>
    <t>scheda di adesione ai programmi formativi organizzati dai CAT (Centri di Assistenza alle imprese del Terziario) per il rilascio del Libretto formativo ex art 8, c. 3, LR 29/2005, ai fini dell’incremento dell’intensità contributiva</t>
  </si>
  <si>
    <r>
      <rPr>
        <b/>
        <sz val="8"/>
        <color indexed="60"/>
        <rFont val="Verdana"/>
        <family val="2"/>
      </rPr>
      <t>compilare</t>
    </r>
    <r>
      <rPr>
        <sz val="8"/>
        <color indexed="60"/>
        <rFont val="Verdana"/>
        <family val="2"/>
      </rPr>
      <t xml:space="preserve"> le celle a fondo </t>
    </r>
    <r>
      <rPr>
        <b/>
        <sz val="8"/>
        <color indexed="60"/>
        <rFont val="Verdana"/>
        <family val="2"/>
      </rPr>
      <t xml:space="preserve">colorato
</t>
    </r>
    <r>
      <rPr>
        <sz val="8"/>
        <color indexed="60"/>
        <rFont val="Verdana"/>
        <family val="2"/>
      </rPr>
      <t xml:space="preserve">salvare il file con estensione </t>
    </r>
    <r>
      <rPr>
        <sz val="8"/>
        <color indexed="60"/>
        <rFont val="Verdana"/>
        <family val="2"/>
      </rPr>
      <t>xlsx</t>
    </r>
  </si>
  <si>
    <t>spesa ammissibile se supera il limite di 3.000 euro</t>
  </si>
  <si>
    <r>
      <t xml:space="preserve">d) predisposizione del portfolio prodotti, web design, creazione vetrina e schede prodotti, realizzazione gallery fotografiche, predisposizione testi in lingua per i diversi mercati target, produzione di filmati di approfondimento sui prodotti, </t>
    </r>
    <r>
      <rPr>
        <b/>
        <sz val="8"/>
        <color rgb="FFC00000"/>
        <rFont val="Verdana"/>
        <family val="2"/>
      </rPr>
      <t>in misura non superiore al 30% del totale dell’investimento</t>
    </r>
    <r>
      <rPr>
        <b/>
        <sz val="8"/>
        <rFont val="Verdana"/>
        <family val="2"/>
      </rPr>
      <t xml:space="preserve">
</t>
    </r>
  </si>
  <si>
    <r>
      <t>h)   attivazione di campagne promozionali sui social network, sui social, sul web marketing, la creazione o gestione di newsletter o mailing list e per l’ottimizzazione del posizionamento sui motori di ricerca del sito aziendale,</t>
    </r>
    <r>
      <rPr>
        <b/>
        <sz val="8"/>
        <color rgb="FFC00000"/>
        <rFont val="Verdana"/>
        <family val="2"/>
      </rPr>
      <t xml:space="preserve"> in misura non superiore al 30% del totale dell’investimento</t>
    </r>
    <r>
      <rPr>
        <b/>
        <sz val="8"/>
        <rFont val="Verdana"/>
        <family val="2"/>
      </rPr>
      <t xml:space="preserve">
</t>
    </r>
  </si>
  <si>
    <r>
      <t xml:space="preserve">c.2) formazione del personale aziendale finalizzata al migliore utilizzo delle tecnologie, comprensiva di quella necessaria agli addetti alla gestione, manutenzione e controllo dei siti di cui alla lettera a), </t>
    </r>
    <r>
      <rPr>
        <b/>
        <sz val="8"/>
        <color rgb="FFC00000"/>
        <rFont val="Verdana"/>
        <family val="2"/>
      </rPr>
      <t>in misura non superiore al 20 per cento dell’investimento</t>
    </r>
  </si>
  <si>
    <t>data preventivo</t>
  </si>
  <si>
    <t xml:space="preserve">importo* preventivo </t>
  </si>
  <si>
    <t>BANDO 2025 ART 100 LR 29 E ART 14 LR 3/2021</t>
  </si>
  <si>
    <t>* indicare gli importi al netto IVA detraibile o lordo IVA se indetraibile</t>
  </si>
  <si>
    <t>importo preventivo*</t>
  </si>
  <si>
    <t>TOTALE</t>
  </si>
  <si>
    <t>TOTALE VOCI</t>
  </si>
  <si>
    <t>All.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</si>
</sst>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0.0%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7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8"/>
      <name val="Verdana"/>
      <family val="2"/>
    </font>
    <font>
      <sz val="12"/>
      <name val="Verdana"/>
      <family val="2"/>
    </font>
    <font>
      <sz val="16"/>
      <name val="Verdana"/>
      <family val="2"/>
    </font>
    <font>
      <sz val="7"/>
      <color indexed="9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6"/>
      <color indexed="9"/>
      <name val="Verdana"/>
      <family val="2"/>
    </font>
    <font>
      <sz val="10"/>
      <name val="Arial"/>
      <family val="2"/>
    </font>
    <font>
      <sz val="6"/>
      <name val="Verdana"/>
      <family val="2"/>
    </font>
    <font>
      <sz val="8"/>
      <color indexed="9"/>
      <name val="Verdana"/>
      <family val="2"/>
    </font>
    <font>
      <sz val="8"/>
      <color indexed="60"/>
      <name val="Verdana"/>
      <family val="2"/>
    </font>
    <font>
      <b/>
      <sz val="8"/>
      <color indexed="60"/>
      <name val="Verdana"/>
      <family val="2"/>
    </font>
    <font>
      <b/>
      <sz val="9"/>
      <name val="Verdana"/>
      <family val="2"/>
    </font>
    <font>
      <sz val="6"/>
      <color theme="0"/>
      <name val="Verdana"/>
      <family val="2"/>
    </font>
    <font>
      <sz val="7"/>
      <color rgb="FFFF0000"/>
      <name val="Verdana"/>
      <family val="2"/>
    </font>
    <font>
      <sz val="8"/>
      <color rgb="FFFF0000"/>
      <name val="Verdana"/>
      <family val="2"/>
    </font>
    <font>
      <sz val="8"/>
      <color theme="0"/>
      <name val="Verdana"/>
      <family val="2"/>
    </font>
    <font>
      <sz val="8"/>
      <color rgb="FFC0C0C0"/>
      <name val="Verdana"/>
      <family val="2"/>
    </font>
    <font>
      <sz val="9"/>
      <color rgb="FFFF0000"/>
      <name val="Verdana"/>
      <family val="2"/>
    </font>
    <font>
      <b/>
      <sz val="8"/>
      <color rgb="FFFF0000"/>
      <name val="Verdana"/>
      <family val="2"/>
    </font>
    <font>
      <sz val="8"/>
      <color theme="9" tint="-0.499984740745262"/>
      <name val="Verdana"/>
      <family val="2"/>
    </font>
    <font>
      <sz val="8"/>
      <color theme="1"/>
      <name val="Verdana"/>
      <family val="2"/>
    </font>
    <font>
      <b/>
      <sz val="8"/>
      <color rgb="FFC00000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theme="7" tint="0.59999389629810485"/>
      </left>
      <right style="medium">
        <color theme="7" tint="0.59999389629810485"/>
      </right>
      <top style="medium">
        <color theme="7" tint="0.59999389629810485"/>
      </top>
      <bottom style="medium">
        <color theme="7" tint="0.59999389629810485"/>
      </bottom>
      <diagonal/>
    </border>
    <border>
      <left style="medium">
        <color theme="7" tint="0.59999389629810485"/>
      </left>
      <right/>
      <top style="medium">
        <color theme="7" tint="0.59999389629810485"/>
      </top>
      <bottom style="medium">
        <color theme="7" tint="0.59999389629810485"/>
      </bottom>
      <diagonal/>
    </border>
    <border>
      <left/>
      <right style="medium">
        <color theme="7" tint="0.59999389629810485"/>
      </right>
      <top style="medium">
        <color theme="7" tint="0.59999389629810485"/>
      </top>
      <bottom style="medium">
        <color theme="7" tint="0.59999389629810485"/>
      </bottom>
      <diagonal/>
    </border>
    <border>
      <left/>
      <right/>
      <top style="medium">
        <color theme="7" tint="0.59999389629810485"/>
      </top>
      <bottom style="medium">
        <color theme="7" tint="0.59999389629810485"/>
      </bottom>
      <diagonal/>
    </border>
    <border>
      <left style="medium">
        <color theme="7" tint="0.59999389629810485"/>
      </left>
      <right style="medium">
        <color theme="7" tint="0.59999389629810485"/>
      </right>
      <top style="medium">
        <color theme="7" tint="0.59999389629810485"/>
      </top>
      <bottom/>
      <diagonal/>
    </border>
    <border>
      <left style="medium">
        <color theme="7" tint="0.59999389629810485"/>
      </left>
      <right style="medium">
        <color theme="7" tint="0.59999389629810485"/>
      </right>
      <top/>
      <bottom/>
      <diagonal/>
    </border>
    <border>
      <left style="medium">
        <color theme="7" tint="0.59999389629810485"/>
      </left>
      <right style="medium">
        <color theme="7" tint="0.59999389629810485"/>
      </right>
      <top/>
      <bottom style="medium">
        <color theme="7" tint="0.59999389629810485"/>
      </bottom>
      <diagonal/>
    </border>
    <border>
      <left/>
      <right style="medium">
        <color theme="7" tint="0.59999389629810485"/>
      </right>
      <top/>
      <bottom/>
      <diagonal/>
    </border>
    <border>
      <left style="medium">
        <color theme="7" tint="0.59996337778862885"/>
      </left>
      <right/>
      <top style="medium">
        <color theme="7" tint="0.59996337778862885"/>
      </top>
      <bottom style="medium">
        <color theme="7" tint="0.59996337778862885"/>
      </bottom>
      <diagonal/>
    </border>
    <border>
      <left/>
      <right/>
      <top style="medium">
        <color theme="7" tint="0.59996337778862885"/>
      </top>
      <bottom style="medium">
        <color theme="7" tint="0.59996337778862885"/>
      </bottom>
      <diagonal/>
    </border>
    <border>
      <left/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/>
      <top style="thick">
        <color theme="7" tint="0.59996337778862885"/>
      </top>
      <bottom style="thick">
        <color theme="7" tint="0.59996337778862885"/>
      </bottom>
      <diagonal/>
    </border>
    <border>
      <left/>
      <right style="thick">
        <color theme="7" tint="0.59996337778862885"/>
      </right>
      <top style="thick">
        <color theme="7" tint="0.59996337778862885"/>
      </top>
      <bottom style="thick">
        <color theme="7" tint="0.59996337778862885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thick">
        <color theme="7" tint="0.39994506668294322"/>
      </left>
      <right/>
      <top style="thick">
        <color theme="7" tint="0.39991454817346722"/>
      </top>
      <bottom style="thick">
        <color theme="7" tint="0.39991454817346722"/>
      </bottom>
      <diagonal/>
    </border>
    <border>
      <left/>
      <right/>
      <top style="thick">
        <color theme="7" tint="0.39991454817346722"/>
      </top>
      <bottom style="thick">
        <color theme="7" tint="0.39991454817346722"/>
      </bottom>
      <diagonal/>
    </border>
    <border>
      <left/>
      <right style="thick">
        <color theme="7" tint="0.39991454817346722"/>
      </right>
      <top style="thick">
        <color theme="7" tint="0.39991454817346722"/>
      </top>
      <bottom style="thick">
        <color theme="7" tint="0.39991454817346722"/>
      </bottom>
      <diagonal/>
    </border>
    <border>
      <left style="thick">
        <color theme="7" tint="0.59999389629810485"/>
      </left>
      <right style="thick">
        <color theme="7" tint="0.59999389629810485"/>
      </right>
      <top style="thick">
        <color theme="7" tint="0.59999389629810485"/>
      </top>
      <bottom style="thick">
        <color theme="7" tint="0.599993896298104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1" applyNumberFormat="0" applyAlignment="0" applyProtection="0"/>
    <xf numFmtId="0" fontId="17" fillId="0" borderId="2" applyNumberFormat="0" applyFill="0" applyAlignment="0" applyProtection="0"/>
    <xf numFmtId="0" fontId="18" fillId="17" borderId="3" applyNumberForma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165" fontId="1" fillId="0" borderId="0" applyFont="0" applyFill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0" fontId="21" fillId="16" borderId="5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</cellStyleXfs>
  <cellXfs count="164">
    <xf numFmtId="0" fontId="0" fillId="0" borderId="0" xfId="0"/>
    <xf numFmtId="0" fontId="12" fillId="0" borderId="0" xfId="0" applyNumberFormat="1" applyFont="1" applyAlignment="1" applyProtection="1">
      <alignment horizontal="left" vertical="top"/>
      <protection hidden="1"/>
    </xf>
    <xf numFmtId="0" fontId="12" fillId="0" borderId="0" xfId="0" applyNumberFormat="1" applyFont="1" applyBorder="1" applyAlignment="1" applyProtection="1">
      <alignment horizontal="left" vertical="top"/>
      <protection hidden="1"/>
    </xf>
    <xf numFmtId="0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4" fillId="0" borderId="11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1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textRotation="90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top" textRotation="90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vertical="top" textRotation="90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4" fillId="0" borderId="12" xfId="0" applyFont="1" applyFill="1" applyBorder="1" applyAlignment="1" applyProtection="1">
      <alignment horizontal="center" vertical="center" textRotation="90" wrapText="1"/>
      <protection hidden="1"/>
    </xf>
    <xf numFmtId="0" fontId="3" fillId="0" borderId="12" xfId="0" quotePrefix="1" applyFont="1" applyFill="1" applyBorder="1" applyAlignment="1" applyProtection="1">
      <alignment vertical="center" textRotation="90" wrapText="1"/>
      <protection hidden="1"/>
    </xf>
    <xf numFmtId="0" fontId="3" fillId="0" borderId="0" xfId="0" applyFont="1" applyFill="1" applyBorder="1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3" fillId="0" borderId="0" xfId="0" quotePrefix="1" applyFont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43" fontId="7" fillId="0" borderId="0" xfId="0" applyNumberFormat="1" applyFont="1" applyFill="1" applyAlignment="1" applyProtection="1">
      <alignment vertical="center"/>
      <protection hidden="1"/>
    </xf>
    <xf numFmtId="164" fontId="6" fillId="0" borderId="0" xfId="30" quotePrefix="1" applyFont="1" applyBorder="1" applyAlignment="1" applyProtection="1">
      <alignment vertical="top" wrapText="1"/>
      <protection hidden="1"/>
    </xf>
    <xf numFmtId="164" fontId="42" fillId="0" borderId="0" xfId="30" quotePrefix="1" applyFont="1" applyAlignment="1" applyProtection="1">
      <alignment horizontal="left"/>
      <protection hidden="1"/>
    </xf>
    <xf numFmtId="0" fontId="3" fillId="0" borderId="0" xfId="0" applyFont="1" applyAlignment="1" applyProtection="1"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3" fillId="0" borderId="0" xfId="0" applyFont="1" applyAlignment="1" applyProtection="1">
      <alignment horizontal="right" vertical="center"/>
      <protection hidden="1"/>
    </xf>
    <xf numFmtId="14" fontId="12" fillId="0" borderId="0" xfId="0" applyNumberFormat="1" applyFont="1" applyAlignment="1" applyProtection="1">
      <alignment horizontal="center" vertical="center"/>
      <protection hidden="1"/>
    </xf>
    <xf numFmtId="14" fontId="6" fillId="0" borderId="0" xfId="0" applyNumberFormat="1" applyFont="1" applyAlignment="1" applyProtection="1">
      <alignment horizontal="center" vertical="center"/>
      <protection hidden="1"/>
    </xf>
    <xf numFmtId="14" fontId="5" fillId="0" borderId="0" xfId="0" applyNumberFormat="1" applyFont="1" applyBorder="1" applyAlignment="1" applyProtection="1">
      <alignment horizontal="center"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horizontal="left" vertical="center"/>
      <protection hidden="1"/>
    </xf>
    <xf numFmtId="4" fontId="4" fillId="0" borderId="0" xfId="0" applyNumberFormat="1" applyFont="1" applyBorder="1" applyAlignment="1" applyProtection="1">
      <alignment horizontal="right"/>
      <protection hidden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10" fillId="0" borderId="0" xfId="0" applyNumberFormat="1" applyFont="1" applyAlignment="1" applyProtection="1">
      <protection hidden="1"/>
    </xf>
    <xf numFmtId="4" fontId="3" fillId="0" borderId="11" xfId="0" quotePrefix="1" applyNumberFormat="1" applyFont="1" applyFill="1" applyBorder="1" applyAlignment="1" applyProtection="1">
      <alignment horizontal="right" vertical="center"/>
      <protection hidden="1"/>
    </xf>
    <xf numFmtId="4" fontId="3" fillId="0" borderId="0" xfId="0" quotePrefix="1" applyNumberFormat="1" applyFont="1" applyAlignment="1" applyProtection="1">
      <alignment horizontal="left"/>
      <protection hidden="1"/>
    </xf>
    <xf numFmtId="4" fontId="13" fillId="0" borderId="0" xfId="0" applyNumberFormat="1" applyFont="1" applyFill="1" applyBorder="1" applyAlignment="1" applyProtection="1">
      <alignment horizontal="right" vertical="center"/>
      <protection hidden="1"/>
    </xf>
    <xf numFmtId="4" fontId="6" fillId="0" borderId="0" xfId="30" quotePrefix="1" applyNumberFormat="1" applyFont="1" applyBorder="1" applyAlignment="1" applyProtection="1">
      <alignment vertical="top" wrapText="1"/>
      <protection hidden="1"/>
    </xf>
    <xf numFmtId="4" fontId="6" fillId="0" borderId="0" xfId="0" applyNumberFormat="1" applyFont="1" applyAlignment="1" applyProtection="1">
      <alignment horizontal="left" wrapText="1"/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4" fontId="3" fillId="0" borderId="0" xfId="0" applyNumberFormat="1" applyFont="1" applyBorder="1" applyAlignment="1" applyProtection="1">
      <alignment horizontal="left"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4" fontId="3" fillId="0" borderId="0" xfId="0" applyNumberFormat="1" applyFont="1" applyFill="1" applyBorder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horizontal="right" vertical="center"/>
      <protection hidden="1"/>
    </xf>
    <xf numFmtId="4" fontId="6" fillId="0" borderId="0" xfId="0" applyNumberFormat="1" applyFont="1" applyFill="1" applyAlignment="1" applyProtection="1">
      <alignment horizontal="left" vertical="center"/>
      <protection hidden="1"/>
    </xf>
    <xf numFmtId="4" fontId="7" fillId="0" borderId="0" xfId="0" applyNumberFormat="1" applyFont="1" applyFill="1" applyBorder="1" applyAlignment="1" applyProtection="1">
      <alignment horizontal="right" vertical="center"/>
      <protection hidden="1"/>
    </xf>
    <xf numFmtId="0" fontId="40" fillId="0" borderId="0" xfId="0" applyFont="1" applyBorder="1" applyAlignment="1" applyProtection="1">
      <alignment horizontal="right" vertical="center"/>
      <protection hidden="1"/>
    </xf>
    <xf numFmtId="4" fontId="4" fillId="0" borderId="11" xfId="0" quotePrefix="1" applyNumberFormat="1" applyFont="1" applyFill="1" applyBorder="1" applyAlignment="1" applyProtection="1">
      <alignment horizontal="center" vertical="center" wrapText="1"/>
      <protection hidden="1"/>
    </xf>
    <xf numFmtId="4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164" fontId="44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vertical="center"/>
      <protection hidden="1"/>
    </xf>
    <xf numFmtId="0" fontId="3" fillId="0" borderId="0" xfId="0" quotePrefix="1" applyFont="1" applyFill="1" applyBorder="1" applyAlignment="1" applyProtection="1">
      <alignment horizontal="center" vertical="center"/>
      <protection hidden="1"/>
    </xf>
    <xf numFmtId="0" fontId="3" fillId="0" borderId="0" xfId="0" quotePrefix="1" applyFont="1" applyFill="1" applyBorder="1" applyAlignment="1" applyProtection="1">
      <alignment horizontal="center" vertical="center" wrapText="1"/>
      <protection hidden="1"/>
    </xf>
    <xf numFmtId="9" fontId="3" fillId="0" borderId="0" xfId="35" applyFont="1" applyFill="1" applyBorder="1" applyAlignment="1" applyProtection="1">
      <alignment horizontal="center" vertical="center"/>
      <protection hidden="1"/>
    </xf>
    <xf numFmtId="0" fontId="4" fillId="0" borderId="0" xfId="0" quotePrefix="1" applyFont="1" applyFill="1" applyBorder="1" applyAlignment="1" applyProtection="1">
      <alignment vertical="center"/>
      <protection hidden="1"/>
    </xf>
    <xf numFmtId="4" fontId="3" fillId="0" borderId="0" xfId="0" quotePrefix="1" applyNumberFormat="1" applyFont="1" applyFill="1" applyBorder="1" applyAlignment="1" applyProtection="1">
      <alignment horizontal="center" vertical="center" wrapText="1"/>
      <protection hidden="1"/>
    </xf>
    <xf numFmtId="4" fontId="3" fillId="0" borderId="0" xfId="30" applyNumberFormat="1" applyFont="1" applyFill="1" applyBorder="1" applyAlignment="1" applyProtection="1">
      <alignment vertical="center" wrapText="1"/>
      <protection hidden="1"/>
    </xf>
    <xf numFmtId="4" fontId="6" fillId="0" borderId="0" xfId="30" quotePrefix="1" applyNumberFormat="1" applyFont="1" applyFill="1" applyBorder="1" applyAlignment="1" applyProtection="1">
      <alignment vertical="top" wrapText="1"/>
      <protection hidden="1"/>
    </xf>
    <xf numFmtId="4" fontId="4" fillId="0" borderId="15" xfId="0" applyNumberFormat="1" applyFont="1" applyFill="1" applyBorder="1" applyAlignment="1" applyProtection="1">
      <alignment vertical="center"/>
      <protection hidden="1"/>
    </xf>
    <xf numFmtId="9" fontId="3" fillId="0" borderId="11" xfId="35" quotePrefix="1" applyFont="1" applyFill="1" applyBorder="1" applyAlignment="1" applyProtection="1">
      <alignment horizontal="right" vertical="center"/>
      <protection hidden="1"/>
    </xf>
    <xf numFmtId="164" fontId="3" fillId="0" borderId="0" xfId="30" quotePrefix="1" applyFont="1" applyFill="1" applyBorder="1" applyAlignment="1" applyProtection="1">
      <alignment horizontal="center" vertical="center"/>
      <protection hidden="1"/>
    </xf>
    <xf numFmtId="4" fontId="3" fillId="0" borderId="0" xfId="30" quotePrefix="1" applyNumberFormat="1" applyFont="1" applyFill="1" applyBorder="1" applyAlignment="1" applyProtection="1">
      <alignment vertical="center"/>
      <protection hidden="1"/>
    </xf>
    <xf numFmtId="4" fontId="4" fillId="24" borderId="1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4" xfId="0" quotePrefix="1" applyFont="1" applyFill="1" applyBorder="1" applyAlignment="1" applyProtection="1">
      <alignment vertical="center" textRotation="90" wrapText="1"/>
      <protection hidden="1"/>
    </xf>
    <xf numFmtId="0" fontId="39" fillId="0" borderId="28" xfId="0" quotePrefix="1" applyFont="1" applyFill="1" applyBorder="1" applyAlignment="1" applyProtection="1">
      <alignment vertical="center" textRotation="90" wrapText="1"/>
      <protection hidden="1"/>
    </xf>
    <xf numFmtId="164" fontId="6" fillId="0" borderId="0" xfId="3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4" fontId="3" fillId="0" borderId="0" xfId="30" quotePrefix="1" applyNumberFormat="1" applyFont="1" applyFill="1" applyBorder="1" applyAlignment="1" applyProtection="1">
      <alignment vertical="center"/>
      <protection locked="0"/>
    </xf>
    <xf numFmtId="166" fontId="3" fillId="0" borderId="0" xfId="35" applyNumberFormat="1" applyFont="1" applyAlignment="1" applyProtection="1">
      <alignment vertical="center"/>
      <protection hidden="1"/>
    </xf>
    <xf numFmtId="14" fontId="40" fillId="0" borderId="0" xfId="0" applyNumberFormat="1" applyFont="1" applyBorder="1" applyAlignment="1" applyProtection="1">
      <alignment horizontal="right" vertical="center" wrapText="1"/>
      <protection hidden="1"/>
    </xf>
    <xf numFmtId="0" fontId="3" fillId="24" borderId="32" xfId="0" applyFont="1" applyFill="1" applyBorder="1" applyAlignment="1" applyProtection="1">
      <alignment horizontal="left" vertical="center" wrapText="1"/>
      <protection locked="0"/>
    </xf>
    <xf numFmtId="14" fontId="3" fillId="24" borderId="32" xfId="0" applyNumberFormat="1" applyFont="1" applyFill="1" applyBorder="1" applyAlignment="1" applyProtection="1">
      <alignment horizontal="center" vertical="center" wrapText="1"/>
      <protection locked="0"/>
    </xf>
    <xf numFmtId="4" fontId="3" fillId="24" borderId="3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3" xfId="0" applyNumberFormat="1" applyFont="1" applyFill="1" applyBorder="1" applyAlignment="1" applyProtection="1">
      <alignment vertical="center"/>
      <protection hidden="1"/>
    </xf>
    <xf numFmtId="4" fontId="4" fillId="0" borderId="32" xfId="0" applyNumberFormat="1" applyFont="1" applyFill="1" applyBorder="1" applyAlignment="1" applyProtection="1">
      <alignment vertical="center"/>
      <protection hidden="1"/>
    </xf>
    <xf numFmtId="4" fontId="3" fillId="24" borderId="32" xfId="0" applyNumberFormat="1" applyFont="1" applyFill="1" applyBorder="1" applyAlignment="1" applyProtection="1">
      <alignment vertical="center" wrapText="1"/>
      <protection locked="0"/>
    </xf>
    <xf numFmtId="14" fontId="4" fillId="0" borderId="11" xfId="0" applyNumberFormat="1" applyFont="1" applyFill="1" applyBorder="1" applyAlignment="1" applyProtection="1">
      <alignment horizontal="center" vertical="center"/>
      <protection hidden="1"/>
    </xf>
    <xf numFmtId="4" fontId="4" fillId="0" borderId="11" xfId="0" applyNumberFormat="1" applyFont="1" applyFill="1" applyBorder="1" applyAlignment="1" applyProtection="1">
      <alignment vertical="center"/>
      <protection hidden="1"/>
    </xf>
    <xf numFmtId="0" fontId="3" fillId="24" borderId="33" xfId="0" applyFont="1" applyFill="1" applyBorder="1" applyAlignment="1" applyProtection="1">
      <alignment horizontal="left" vertical="center" wrapText="1"/>
      <protection locked="0"/>
    </xf>
    <xf numFmtId="14" fontId="3" fillId="24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24" borderId="33" xfId="0" applyNumberFormat="1" applyFont="1" applyFill="1" applyBorder="1" applyAlignment="1" applyProtection="1">
      <alignment horizontal="right" vertical="center" wrapText="1"/>
      <protection locked="0"/>
    </xf>
    <xf numFmtId="4" fontId="3" fillId="24" borderId="33" xfId="0" applyNumberFormat="1" applyFont="1" applyFill="1" applyBorder="1" applyAlignment="1" applyProtection="1">
      <alignment vertical="center" wrapText="1"/>
      <protection locked="0"/>
    </xf>
    <xf numFmtId="14" fontId="40" fillId="0" borderId="0" xfId="0" applyNumberFormat="1" applyFont="1" applyBorder="1" applyAlignment="1" applyProtection="1">
      <alignment horizontal="center" vertical="center" wrapText="1"/>
      <protection hidden="1"/>
    </xf>
    <xf numFmtId="14" fontId="40" fillId="0" borderId="0" xfId="0" applyNumberFormat="1" applyFont="1" applyBorder="1" applyAlignment="1" applyProtection="1">
      <alignment vertical="center" wrapText="1"/>
      <protection hidden="1"/>
    </xf>
    <xf numFmtId="14" fontId="48" fillId="0" borderId="32" xfId="0" applyNumberFormat="1" applyFont="1" applyBorder="1" applyAlignment="1" applyProtection="1">
      <alignment vertical="center" wrapText="1"/>
      <protection hidden="1"/>
    </xf>
    <xf numFmtId="4" fontId="48" fillId="0" borderId="32" xfId="0" applyNumberFormat="1" applyFont="1" applyFill="1" applyBorder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0" fontId="3" fillId="0" borderId="14" xfId="0" applyFont="1" applyFill="1" applyBorder="1" applyAlignment="1" applyProtection="1">
      <alignment horizontal="left" vertical="top" wrapText="1"/>
      <protection hidden="1"/>
    </xf>
    <xf numFmtId="164" fontId="44" fillId="0" borderId="25" xfId="0" quotePrefix="1" applyNumberFormat="1" applyFont="1" applyFill="1" applyBorder="1" applyAlignment="1" applyProtection="1">
      <alignment horizontal="center" vertical="center" wrapText="1"/>
      <protection hidden="1"/>
    </xf>
    <xf numFmtId="164" fontId="44" fillId="0" borderId="26" xfId="0" quotePrefix="1" applyNumberFormat="1" applyFont="1" applyFill="1" applyBorder="1" applyAlignment="1" applyProtection="1">
      <alignment horizontal="center" vertical="center" wrapText="1"/>
      <protection hidden="1"/>
    </xf>
    <xf numFmtId="164" fontId="44" fillId="0" borderId="27" xfId="0" quotePrefix="1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37" fillId="0" borderId="18" xfId="0" applyFont="1" applyFill="1" applyBorder="1" applyAlignment="1" applyProtection="1">
      <alignment horizontal="center" vertical="center" wrapText="1"/>
      <protection hidden="1"/>
    </xf>
    <xf numFmtId="0" fontId="44" fillId="0" borderId="22" xfId="0" applyFont="1" applyFill="1" applyBorder="1" applyAlignment="1" applyProtection="1">
      <alignment horizontal="center" vertical="center" wrapText="1"/>
      <protection hidden="1"/>
    </xf>
    <xf numFmtId="0" fontId="44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35" fillId="0" borderId="0" xfId="0" applyFont="1" applyAlignment="1" applyProtection="1">
      <alignment horizontal="center" vertical="top" wrapText="1"/>
      <protection hidden="1"/>
    </xf>
    <xf numFmtId="0" fontId="45" fillId="0" borderId="0" xfId="0" applyFont="1" applyAlignment="1" applyProtection="1">
      <alignment horizontal="center" vertical="top" wrapText="1"/>
      <protection hidden="1"/>
    </xf>
    <xf numFmtId="0" fontId="3" fillId="0" borderId="15" xfId="0" applyFont="1" applyFill="1" applyBorder="1" applyAlignment="1" applyProtection="1">
      <alignment horizontal="center" vertical="center" textRotation="90" wrapText="1"/>
      <protection hidden="1"/>
    </xf>
    <xf numFmtId="0" fontId="3" fillId="0" borderId="16" xfId="0" applyFont="1" applyFill="1" applyBorder="1" applyAlignment="1" applyProtection="1">
      <alignment horizontal="center" vertical="center" textRotation="90" wrapText="1"/>
      <protection hidden="1"/>
    </xf>
    <xf numFmtId="0" fontId="3" fillId="0" borderId="17" xfId="0" applyFont="1" applyFill="1" applyBorder="1" applyAlignment="1" applyProtection="1">
      <alignment horizontal="center" vertical="center" textRotation="90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9" fillId="24" borderId="19" xfId="0" quotePrefix="1" applyFont="1" applyFill="1" applyBorder="1" applyAlignment="1" applyProtection="1">
      <alignment horizontal="left" wrapText="1"/>
      <protection locked="0"/>
    </xf>
    <xf numFmtId="0" fontId="49" fillId="24" borderId="20" xfId="0" quotePrefix="1" applyFont="1" applyFill="1" applyBorder="1" applyAlignment="1" applyProtection="1">
      <alignment horizontal="left" wrapText="1"/>
      <protection locked="0"/>
    </xf>
    <xf numFmtId="0" fontId="49" fillId="24" borderId="21" xfId="0" quotePrefix="1" applyFont="1" applyFill="1" applyBorder="1" applyAlignment="1" applyProtection="1">
      <alignment horizontal="left" wrapText="1"/>
      <protection locked="0"/>
    </xf>
    <xf numFmtId="4" fontId="4" fillId="0" borderId="19" xfId="0" quotePrefix="1" applyNumberFormat="1" applyFont="1" applyFill="1" applyBorder="1" applyAlignment="1" applyProtection="1">
      <alignment horizontal="center" vertical="center" wrapText="1"/>
      <protection hidden="1"/>
    </xf>
    <xf numFmtId="4" fontId="4" fillId="0" borderId="20" xfId="0" quotePrefix="1" applyNumberFormat="1" applyFont="1" applyFill="1" applyBorder="1" applyAlignment="1" applyProtection="1">
      <alignment horizontal="center" vertical="center" wrapText="1"/>
      <protection hidden="1"/>
    </xf>
    <xf numFmtId="4" fontId="4" fillId="0" borderId="21" xfId="0" quotePrefix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14" fontId="48" fillId="0" borderId="32" xfId="0" applyNumberFormat="1" applyFont="1" applyBorder="1" applyAlignment="1" applyProtection="1">
      <alignment horizontal="right" vertical="center" wrapText="1"/>
      <protection hidden="1"/>
    </xf>
    <xf numFmtId="0" fontId="4" fillId="0" borderId="29" xfId="0" applyFont="1" applyFill="1" applyBorder="1" applyAlignment="1" applyProtection="1">
      <alignment horizontal="left" vertical="center" wrapText="1"/>
      <protection hidden="1"/>
    </xf>
    <xf numFmtId="0" fontId="4" fillId="0" borderId="30" xfId="0" applyFont="1" applyFill="1" applyBorder="1" applyAlignment="1" applyProtection="1">
      <alignment horizontal="left" vertical="center" wrapText="1"/>
      <protection hidden="1"/>
    </xf>
    <xf numFmtId="0" fontId="4" fillId="0" borderId="31" xfId="0" applyFont="1" applyFill="1" applyBorder="1" applyAlignment="1" applyProtection="1">
      <alignment horizontal="left" vertical="center" wrapText="1"/>
      <protection hidden="1"/>
    </xf>
    <xf numFmtId="0" fontId="4" fillId="0" borderId="34" xfId="0" applyFont="1" applyFill="1" applyBorder="1" applyAlignment="1" applyProtection="1">
      <alignment horizontal="left" vertical="center" wrapText="1"/>
      <protection hidden="1"/>
    </xf>
    <xf numFmtId="0" fontId="4" fillId="0" borderId="35" xfId="0" applyFont="1" applyFill="1" applyBorder="1" applyAlignment="1" applyProtection="1">
      <alignment horizontal="left" vertical="center" wrapText="1"/>
      <protection hidden="1"/>
    </xf>
    <xf numFmtId="0" fontId="4" fillId="0" borderId="36" xfId="0" applyFont="1" applyFill="1" applyBorder="1" applyAlignment="1" applyProtection="1">
      <alignment horizontal="left" vertical="center" wrapText="1"/>
      <protection hidden="1"/>
    </xf>
    <xf numFmtId="0" fontId="4" fillId="0" borderId="34" xfId="0" applyFont="1" applyFill="1" applyBorder="1" applyAlignment="1" applyProtection="1">
      <alignment horizontal="left" vertical="top" wrapText="1"/>
      <protection hidden="1"/>
    </xf>
    <xf numFmtId="0" fontId="4" fillId="0" borderId="35" xfId="0" applyFont="1" applyFill="1" applyBorder="1" applyAlignment="1" applyProtection="1">
      <alignment horizontal="left" vertical="top" wrapText="1"/>
      <protection hidden="1"/>
    </xf>
    <xf numFmtId="0" fontId="4" fillId="0" borderId="36" xfId="0" applyFont="1" applyFill="1" applyBorder="1" applyAlignment="1" applyProtection="1">
      <alignment horizontal="left" vertical="top" wrapText="1"/>
      <protection hidden="1"/>
    </xf>
    <xf numFmtId="14" fontId="46" fillId="0" borderId="32" xfId="0" applyNumberFormat="1" applyFont="1" applyBorder="1" applyAlignment="1" applyProtection="1">
      <alignment horizontal="right" vertical="center" wrapText="1"/>
      <protection hidden="1"/>
    </xf>
    <xf numFmtId="0" fontId="4" fillId="0" borderId="29" xfId="0" applyFont="1" applyFill="1" applyBorder="1" applyAlignment="1" applyProtection="1">
      <alignment horizontal="left" vertical="top" wrapText="1"/>
      <protection hidden="1"/>
    </xf>
    <xf numFmtId="0" fontId="4" fillId="0" borderId="30" xfId="0" applyFont="1" applyFill="1" applyBorder="1" applyAlignment="1" applyProtection="1">
      <alignment horizontal="left" vertical="top" wrapText="1"/>
      <protection hidden="1"/>
    </xf>
    <xf numFmtId="0" fontId="4" fillId="0" borderId="31" xfId="0" applyFont="1" applyFill="1" applyBorder="1" applyAlignment="1" applyProtection="1">
      <alignment horizontal="left" vertical="top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14" fontId="40" fillId="0" borderId="38" xfId="0" applyNumberFormat="1" applyFont="1" applyBorder="1" applyAlignment="1" applyProtection="1">
      <alignment horizontal="center" vertical="center" wrapText="1"/>
      <protection hidden="1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" xfId="30" builtinId="3"/>
    <cellStyle name="Migliaia 2" xfId="31"/>
    <cellStyle name="Neutrale" xfId="32" builtinId="28" customBuiltin="1"/>
    <cellStyle name="Normale" xfId="0" builtinId="0"/>
    <cellStyle name="Nota" xfId="33" builtinId="10" customBuiltin="1"/>
    <cellStyle name="Output" xfId="34" builtinId="21" customBuiltin="1"/>
    <cellStyle name="Percentuale" xfId="35" builtinId="5"/>
    <cellStyle name="Testo avviso" xfId="36" builtinId="11" customBuiltin="1"/>
    <cellStyle name="Testo descrittivo" xfId="37" builtinId="53" customBuiltin="1"/>
    <cellStyle name="Titolo" xfId="38" builtinId="15" customBuiltin="1"/>
    <cellStyle name="Titolo 1" xfId="39" builtinId="16" customBuiltin="1"/>
    <cellStyle name="Titolo 2" xfId="40" builtinId="17" customBuiltin="1"/>
    <cellStyle name="Titolo 3" xfId="41" builtinId="18" customBuiltin="1"/>
    <cellStyle name="Titolo 4" xfId="42" builtinId="19" customBuiltin="1"/>
    <cellStyle name="Totale" xfId="43" builtinId="25" customBuiltin="1"/>
    <cellStyle name="Valore non valido" xfId="44" builtinId="27" customBuiltin="1"/>
    <cellStyle name="Valore valido" xfId="45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ESR%202007-2013/bando11a%20PORFESR%202007-13/ISTRUTTORI/federica%20f/026_FESRrend_Qualib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RICERCA/normativa/REGOLAMENTO/GOLD%20e%20modulistica/rendiconto%20modulistica/All_2_analisi_spese_proget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ab)personale"/>
      <sheetName val="diario1"/>
      <sheetName val="diario2"/>
      <sheetName val="c)spesegenerali"/>
      <sheetName val="d)terzi"/>
      <sheetName val="e)immateriali"/>
      <sheetName val="f)strumenti"/>
      <sheetName val="g)materiali"/>
      <sheetName val="i)industrializzazione"/>
      <sheetName val="h)certificazione"/>
    </sheetNames>
    <sheetDataSet>
      <sheetData sheetId="0">
        <row r="2">
          <cell r="B2" t="str">
            <v>progetto di ricerca e sviluppo</v>
          </cell>
        </row>
        <row r="5">
          <cell r="C5">
            <v>40300</v>
          </cell>
        </row>
        <row r="6">
          <cell r="C6">
            <v>41201</v>
          </cell>
        </row>
        <row r="46">
          <cell r="A46" t="str">
            <v>bonifico bancario</v>
          </cell>
          <cell r="B46">
            <v>32</v>
          </cell>
        </row>
        <row r="47">
          <cell r="A47" t="str">
            <v>ricevuta bancaria</v>
          </cell>
          <cell r="B47">
            <v>21</v>
          </cell>
        </row>
        <row r="48">
          <cell r="A48" t="str">
            <v>bonifico postale</v>
          </cell>
          <cell r="B48">
            <v>20</v>
          </cell>
        </row>
        <row r="49">
          <cell r="A49" t="str">
            <v>F24</v>
          </cell>
          <cell r="B49" t="str">
            <v>terzi</v>
          </cell>
        </row>
        <row r="50">
          <cell r="A50" t="str">
            <v>contanti</v>
          </cell>
        </row>
        <row r="51">
          <cell r="A51" t="str">
            <v>assegno</v>
          </cell>
        </row>
        <row r="52">
          <cell r="A52" t="str">
            <v>bancomat</v>
          </cell>
        </row>
        <row r="53">
          <cell r="A53" t="str">
            <v>carta credito</v>
          </cell>
        </row>
      </sheetData>
      <sheetData sheetId="1">
        <row r="31">
          <cell r="G31">
            <v>8165</v>
          </cell>
          <cell r="U31">
            <v>8165</v>
          </cell>
        </row>
        <row r="45">
          <cell r="G45">
            <v>0</v>
          </cell>
          <cell r="U45">
            <v>0</v>
          </cell>
        </row>
      </sheetData>
      <sheetData sheetId="2" refreshError="1"/>
      <sheetData sheetId="3" refreshError="1"/>
      <sheetData sheetId="4">
        <row r="7">
          <cell r="J7">
            <v>0.2</v>
          </cell>
          <cell r="Q7">
            <v>0.2</v>
          </cell>
        </row>
      </sheetData>
      <sheetData sheetId="5" refreshError="1"/>
      <sheetData sheetId="6" refreshError="1"/>
      <sheetData sheetId="7" refreshError="1"/>
      <sheetData sheetId="8">
        <row r="20">
          <cell r="K20">
            <v>0</v>
          </cell>
          <cell r="U20">
            <v>0</v>
          </cell>
        </row>
        <row r="28">
          <cell r="K28">
            <v>0</v>
          </cell>
          <cell r="U28">
            <v>0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illustrativa"/>
      <sheetName val="riepilogo"/>
      <sheetName val="fasi"/>
      <sheetName val="a1)ricercatori"/>
      <sheetName val="b1)spesegenerali"/>
      <sheetName val="c1)manodopera"/>
      <sheetName val="d1)terzi"/>
      <sheetName val="e1)immateriali"/>
      <sheetName val="f1)strumenti"/>
      <sheetName val="g1)materiali"/>
      <sheetName val="h1)recuperi"/>
      <sheetName val="a2)ricercatori"/>
      <sheetName val="b2)spesegenerali"/>
      <sheetName val="c2)manodopera"/>
      <sheetName val="d2)terzi"/>
      <sheetName val="e2)immateriali"/>
      <sheetName val="f2)strumenti"/>
      <sheetName val="g2)materiali"/>
      <sheetName val="h2)recupe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3"/>
    <pageSetUpPr fitToPage="1"/>
  </sheetPr>
  <dimension ref="A1:T47"/>
  <sheetViews>
    <sheetView showGridLines="0" tabSelected="1" zoomScaleNormal="100" workbookViewId="0">
      <selection activeCell="J15" sqref="J15"/>
    </sheetView>
  </sheetViews>
  <sheetFormatPr defaultColWidth="9.140625" defaultRowHeight="10.5" x14ac:dyDescent="0.2"/>
  <cols>
    <col min="1" max="1" width="5" style="12" customWidth="1"/>
    <col min="2" max="2" width="6" style="12" customWidth="1"/>
    <col min="3" max="3" width="22.7109375" style="12" customWidth="1"/>
    <col min="4" max="4" width="21.7109375" style="12" customWidth="1"/>
    <col min="5" max="5" width="13.7109375" style="59" customWidth="1"/>
    <col min="6" max="6" width="17.85546875" style="59" customWidth="1"/>
    <col min="7" max="7" width="13.7109375" style="59" customWidth="1"/>
    <col min="8" max="8" width="14.7109375" style="59" customWidth="1"/>
    <col min="9" max="9" width="3.7109375" style="11" customWidth="1"/>
    <col min="10" max="10" width="14.42578125" style="12" customWidth="1"/>
    <col min="11" max="14" width="9.140625" style="12" customWidth="1"/>
    <col min="15" max="18" width="9.140625" style="12"/>
    <col min="19" max="19" width="0" style="12" hidden="1" customWidth="1"/>
    <col min="20" max="16384" width="9.140625" style="12"/>
  </cols>
  <sheetData>
    <row r="1" spans="1:20" x14ac:dyDescent="0.2">
      <c r="H1" s="117" t="s">
        <v>65</v>
      </c>
    </row>
    <row r="2" spans="1:20" ht="25.5" customHeight="1" x14ac:dyDescent="0.2">
      <c r="B2" s="130" t="s">
        <v>53</v>
      </c>
      <c r="C2" s="131"/>
      <c r="D2" s="131"/>
      <c r="E2" s="131"/>
      <c r="F2" s="131"/>
      <c r="G2" s="131"/>
      <c r="H2" s="131"/>
    </row>
    <row r="3" spans="1:20" ht="25.5" customHeight="1" x14ac:dyDescent="0.2">
      <c r="B3" s="135" t="s">
        <v>60</v>
      </c>
      <c r="C3" s="135"/>
      <c r="D3" s="135"/>
      <c r="E3" s="135"/>
      <c r="F3" s="135"/>
      <c r="G3" s="135"/>
      <c r="H3" s="135"/>
    </row>
    <row r="4" spans="1:20" s="29" customFormat="1" ht="36" customHeight="1" thickBot="1" x14ac:dyDescent="0.25">
      <c r="A4" s="27"/>
      <c r="B4" s="136" t="s">
        <v>1</v>
      </c>
      <c r="C4" s="136"/>
      <c r="D4" s="136"/>
      <c r="E4" s="136"/>
      <c r="F4" s="136"/>
      <c r="G4" s="136"/>
      <c r="H4" s="136"/>
      <c r="I4" s="28"/>
    </row>
    <row r="5" spans="1:20" s="34" customFormat="1" ht="17.25" customHeight="1" thickBot="1" x14ac:dyDescent="0.25">
      <c r="A5" s="32"/>
      <c r="B5" s="137" t="s">
        <v>3</v>
      </c>
      <c r="C5" s="138"/>
      <c r="D5" s="138"/>
      <c r="E5" s="138"/>
      <c r="F5" s="138"/>
      <c r="G5" s="138"/>
      <c r="H5" s="139"/>
      <c r="I5" s="33"/>
    </row>
    <row r="6" spans="1:20" ht="22.5" customHeight="1" thickBot="1" x14ac:dyDescent="0.25">
      <c r="A6" s="20"/>
      <c r="B6" s="140" t="s">
        <v>38</v>
      </c>
      <c r="C6" s="141"/>
      <c r="D6" s="141"/>
      <c r="E6" s="141"/>
      <c r="F6" s="141"/>
      <c r="G6" s="141"/>
      <c r="H6" s="142"/>
    </row>
    <row r="7" spans="1:20" s="29" customFormat="1" ht="15" customHeight="1" thickBot="1" x14ac:dyDescent="0.3">
      <c r="A7" s="30"/>
      <c r="B7" s="30"/>
      <c r="C7" s="31"/>
      <c r="D7" s="31"/>
      <c r="E7" s="62"/>
      <c r="F7" s="62"/>
      <c r="G7" s="62"/>
      <c r="H7" s="62"/>
      <c r="I7" s="28"/>
    </row>
    <row r="8" spans="1:20" ht="36" customHeight="1" thickBot="1" x14ac:dyDescent="0.25">
      <c r="B8" s="143" t="s">
        <v>52</v>
      </c>
      <c r="C8" s="144"/>
      <c r="D8" s="144"/>
      <c r="E8" s="144"/>
      <c r="F8" s="144"/>
      <c r="G8" s="145"/>
      <c r="H8" s="93" t="s">
        <v>14</v>
      </c>
      <c r="S8" s="80" t="s">
        <v>13</v>
      </c>
      <c r="T8" s="80"/>
    </row>
    <row r="9" spans="1:20" ht="14.25" customHeight="1" thickBot="1" x14ac:dyDescent="0.25">
      <c r="A9" s="1"/>
      <c r="C9" s="35"/>
      <c r="D9" s="35"/>
      <c r="E9" s="63"/>
      <c r="F9" s="70"/>
      <c r="G9" s="70"/>
      <c r="H9" s="70"/>
      <c r="S9" s="81" t="s">
        <v>14</v>
      </c>
      <c r="T9" s="80"/>
    </row>
    <row r="10" spans="1:20" ht="64.150000000000006" customHeight="1" thickBot="1" x14ac:dyDescent="0.25">
      <c r="A10" s="1"/>
      <c r="B10" s="36" t="s">
        <v>32</v>
      </c>
      <c r="C10" s="146" t="s">
        <v>33</v>
      </c>
      <c r="D10" s="147"/>
      <c r="E10" s="77" t="s">
        <v>34</v>
      </c>
      <c r="F10" s="78" t="s">
        <v>51</v>
      </c>
      <c r="G10" s="78" t="s">
        <v>50</v>
      </c>
      <c r="H10" s="78" t="s">
        <v>47</v>
      </c>
      <c r="I10" s="12"/>
      <c r="T10" s="20"/>
    </row>
    <row r="11" spans="1:20" ht="33" customHeight="1" thickBot="1" x14ac:dyDescent="0.25">
      <c r="A11" s="1"/>
      <c r="B11" s="132" t="s">
        <v>35</v>
      </c>
      <c r="C11" s="119" t="s">
        <v>25</v>
      </c>
      <c r="D11" s="120"/>
      <c r="E11" s="64">
        <f>'art 7_lavori attrezz arredi'!E17</f>
        <v>0</v>
      </c>
      <c r="F11" s="64">
        <f>IF(($E$11+$E$12+$E$13+$E$14)&lt;75000,E11,(75000*E11)/($E$11+$E$12+$E$13+$E$14))</f>
        <v>0</v>
      </c>
      <c r="G11" s="90">
        <f>IF($H$8="no",25%,30%)</f>
        <v>0.25</v>
      </c>
      <c r="H11" s="64">
        <f>F11*G11</f>
        <v>0</v>
      </c>
    </row>
    <row r="12" spans="1:20" ht="12" customHeight="1" thickBot="1" x14ac:dyDescent="0.25">
      <c r="A12" s="1"/>
      <c r="B12" s="133"/>
      <c r="C12" s="119" t="s">
        <v>26</v>
      </c>
      <c r="D12" s="120"/>
      <c r="E12" s="64">
        <f>'art 7_lavori attrezz arredi'!E30</f>
        <v>0</v>
      </c>
      <c r="F12" s="64">
        <f>IF(($E$11+$E$12+$E$13+$E$14)&lt;75000,E12,(75000*E12)/($E$11+$E$12+$E$13+$E$14))</f>
        <v>0</v>
      </c>
      <c r="G12" s="90">
        <f>IF($H$8="no",45%,50%)</f>
        <v>0.45</v>
      </c>
      <c r="H12" s="64">
        <f t="shared" ref="H12:H16" si="0">F12*G12</f>
        <v>0</v>
      </c>
    </row>
    <row r="13" spans="1:20" ht="12" customHeight="1" thickBot="1" x14ac:dyDescent="0.25">
      <c r="A13" s="1"/>
      <c r="B13" s="133"/>
      <c r="C13" s="119" t="s">
        <v>27</v>
      </c>
      <c r="D13" s="120"/>
      <c r="E13" s="64">
        <f>'art 7_lavori attrezz arredi'!E43</f>
        <v>0</v>
      </c>
      <c r="F13" s="64">
        <f>IF(($E$11+$E$12+$E$13+$E$14)&lt;75000,E13,(75000*E13)/($E$11+$E$12+$E$13+$E$14))</f>
        <v>0</v>
      </c>
      <c r="G13" s="90">
        <f>IF($H$8="no",45%,50%)</f>
        <v>0.45</v>
      </c>
      <c r="H13" s="64">
        <f t="shared" si="0"/>
        <v>0</v>
      </c>
    </row>
    <row r="14" spans="1:20" ht="13.9" customHeight="1" thickBot="1" x14ac:dyDescent="0.25">
      <c r="A14" s="1"/>
      <c r="B14" s="134"/>
      <c r="C14" s="119" t="s">
        <v>28</v>
      </c>
      <c r="D14" s="120"/>
      <c r="E14" s="64">
        <f>'art 7_lavori attrezz arredi'!E56</f>
        <v>0</v>
      </c>
      <c r="F14" s="64">
        <f>IF(($E$11+$E$12+$E$13+$E$14)&lt;75000,E14,(75000*E14)/($E$11+$E$12+$E$13+$E$14))</f>
        <v>0</v>
      </c>
      <c r="G14" s="90">
        <f>IF($H$8="no",35%,40%)</f>
        <v>0.35</v>
      </c>
      <c r="H14" s="64">
        <f t="shared" si="0"/>
        <v>0</v>
      </c>
    </row>
    <row r="15" spans="1:20" ht="57" customHeight="1" thickBot="1" x14ac:dyDescent="0.25">
      <c r="A15" s="2"/>
      <c r="B15" s="37" t="s">
        <v>36</v>
      </c>
      <c r="C15" s="128" t="s">
        <v>19</v>
      </c>
      <c r="D15" s="129"/>
      <c r="E15" s="64">
        <f>'art 8_impianti'!E59</f>
        <v>0</v>
      </c>
      <c r="F15" s="64">
        <f>IF(E15&lt;75000,E15,(75000*E15)/(E15))</f>
        <v>0</v>
      </c>
      <c r="G15" s="90">
        <f>IF($H$8="no",25%,30%)</f>
        <v>0.25</v>
      </c>
      <c r="H15" s="64">
        <f t="shared" si="0"/>
        <v>0</v>
      </c>
      <c r="I15" s="19"/>
      <c r="J15" s="20"/>
    </row>
    <row r="16" spans="1:20" ht="42.75" customHeight="1" thickBot="1" x14ac:dyDescent="0.25">
      <c r="A16" s="2"/>
      <c r="B16" s="37" t="s">
        <v>37</v>
      </c>
      <c r="C16" s="128" t="s">
        <v>24</v>
      </c>
      <c r="D16" s="129"/>
      <c r="E16" s="64">
        <f>'art 9bis_digitaliz'!E111</f>
        <v>0</v>
      </c>
      <c r="F16" s="64">
        <f>IF(E16&lt;75000,E16,(75000*E16)/(E16))</f>
        <v>0</v>
      </c>
      <c r="G16" s="90">
        <f>IF($H$8="no",45%,50%)</f>
        <v>0.45</v>
      </c>
      <c r="H16" s="64">
        <f t="shared" si="0"/>
        <v>0</v>
      </c>
      <c r="I16" s="19"/>
      <c r="J16" s="20"/>
    </row>
    <row r="17" spans="1:14" ht="43.15" customHeight="1" thickTop="1" thickBot="1" x14ac:dyDescent="0.25">
      <c r="A17" s="3"/>
      <c r="B17" s="95" t="s">
        <v>48</v>
      </c>
      <c r="C17" s="126" t="str">
        <f>IF(OR(E15+E16=0,SUM(E11:E14,E15)=0,SUM(E11:E14,E16)=0),"","ATTENZIONE, sono state inserite spese su più linee di intervento, cancellare le spese eccedenti e mantenere le spese solo sulla linea prescelta")</f>
        <v/>
      </c>
      <c r="D17" s="126"/>
      <c r="E17" s="126"/>
      <c r="F17" s="126"/>
      <c r="G17" s="126"/>
      <c r="H17" s="127"/>
    </row>
    <row r="18" spans="1:14" ht="6.6" customHeight="1" thickTop="1" thickBot="1" x14ac:dyDescent="0.25">
      <c r="A18" s="3"/>
      <c r="B18" s="38"/>
      <c r="C18" s="79"/>
      <c r="D18" s="79"/>
      <c r="E18" s="79"/>
      <c r="F18" s="79"/>
      <c r="G18" s="79"/>
      <c r="H18" s="79"/>
    </row>
    <row r="19" spans="1:14" ht="25.5" customHeight="1" thickBot="1" x14ac:dyDescent="0.25">
      <c r="A19" s="1"/>
      <c r="B19" s="38"/>
      <c r="C19" s="124" t="s">
        <v>49</v>
      </c>
      <c r="D19" s="125"/>
      <c r="E19" s="89">
        <f>SUM(E11:E16)</f>
        <v>0</v>
      </c>
      <c r="F19" s="89">
        <f t="shared" ref="F19:H19" si="1">SUM(F11:F16)</f>
        <v>0</v>
      </c>
      <c r="G19" s="89"/>
      <c r="H19" s="89">
        <f t="shared" si="1"/>
        <v>0</v>
      </c>
      <c r="K19" s="39"/>
      <c r="L19" s="39"/>
      <c r="M19" s="39"/>
      <c r="N19" s="39"/>
    </row>
    <row r="20" spans="1:14" ht="42" customHeight="1" thickTop="1" thickBot="1" x14ac:dyDescent="0.25">
      <c r="A20" s="1"/>
      <c r="B20" s="94" t="s">
        <v>48</v>
      </c>
      <c r="C20" s="121" t="str">
        <f>IF(AND(E19&gt;0,E19&lt;5000),"ATTENZIONE: il limite minimo di spesa ammissibile è di 5.000 euro","")</f>
        <v/>
      </c>
      <c r="D20" s="122"/>
      <c r="E20" s="122"/>
      <c r="F20" s="122"/>
      <c r="G20" s="122"/>
      <c r="H20" s="123"/>
    </row>
    <row r="21" spans="1:14" s="40" customFormat="1" ht="9" hidden="1" customHeight="1" x14ac:dyDescent="0.15">
      <c r="C21" s="41"/>
      <c r="D21" s="41"/>
      <c r="E21" s="65"/>
      <c r="F21" s="71"/>
      <c r="G21" s="71"/>
      <c r="H21" s="71"/>
      <c r="I21" s="42"/>
    </row>
    <row r="22" spans="1:14" s="40" customFormat="1" ht="9" hidden="1" customHeight="1" x14ac:dyDescent="0.2">
      <c r="E22" s="66"/>
      <c r="F22" s="72"/>
      <c r="G22" s="72"/>
      <c r="H22" s="72"/>
      <c r="I22" s="42"/>
      <c r="J22" s="43"/>
    </row>
    <row r="23" spans="1:14" s="40" customFormat="1" ht="6" hidden="1" customHeight="1" x14ac:dyDescent="0.15">
      <c r="C23" s="41"/>
      <c r="D23" s="41"/>
      <c r="E23" s="65"/>
      <c r="F23" s="71"/>
      <c r="G23" s="71"/>
      <c r="H23" s="71"/>
      <c r="I23" s="42"/>
      <c r="J23" s="43"/>
    </row>
    <row r="24" spans="1:14" s="40" customFormat="1" ht="6.75" customHeight="1" thickTop="1" x14ac:dyDescent="0.2">
      <c r="B24" s="44"/>
      <c r="C24" s="44"/>
      <c r="D24" s="44"/>
      <c r="E24" s="67"/>
      <c r="F24" s="67"/>
      <c r="G24" s="67"/>
      <c r="H24" s="67"/>
      <c r="I24" s="42"/>
    </row>
    <row r="25" spans="1:14" s="40" customFormat="1" ht="15" customHeight="1" x14ac:dyDescent="0.2">
      <c r="B25" s="85"/>
      <c r="C25" s="85"/>
      <c r="D25" s="85"/>
      <c r="E25" s="85"/>
      <c r="F25" s="85"/>
      <c r="G25" s="85"/>
      <c r="H25" s="85"/>
      <c r="I25" s="42"/>
    </row>
    <row r="26" spans="1:14" s="40" customFormat="1" ht="44.25" customHeight="1" x14ac:dyDescent="0.2">
      <c r="B26" s="82"/>
      <c r="C26" s="83"/>
      <c r="D26" s="86"/>
      <c r="E26" s="86"/>
      <c r="F26" s="86"/>
      <c r="G26" s="86"/>
      <c r="H26" s="86"/>
      <c r="I26" s="42"/>
    </row>
    <row r="27" spans="1:14" s="40" customFormat="1" ht="14.25" customHeight="1" x14ac:dyDescent="0.2">
      <c r="B27" s="84"/>
      <c r="C27" s="91"/>
      <c r="D27" s="87"/>
      <c r="E27" s="98"/>
      <c r="F27" s="87"/>
      <c r="G27" s="87"/>
      <c r="H27" s="87"/>
      <c r="I27" s="42"/>
    </row>
    <row r="28" spans="1:14" s="40" customFormat="1" ht="12" customHeight="1" x14ac:dyDescent="0.2">
      <c r="B28" s="44"/>
      <c r="C28" s="44"/>
      <c r="D28" s="44"/>
      <c r="E28" s="67"/>
      <c r="F28" s="88"/>
      <c r="G28" s="88"/>
      <c r="H28" s="88"/>
      <c r="I28" s="42"/>
    </row>
    <row r="29" spans="1:14" s="40" customFormat="1" ht="17.25" customHeight="1" x14ac:dyDescent="0.2">
      <c r="C29" s="97"/>
      <c r="D29" s="97"/>
      <c r="E29" s="75"/>
      <c r="F29" s="92"/>
      <c r="G29" s="92"/>
      <c r="H29" s="92"/>
      <c r="I29" s="42"/>
    </row>
    <row r="30" spans="1:14" s="40" customFormat="1" ht="12" customHeight="1" x14ac:dyDescent="0.15">
      <c r="E30" s="65"/>
      <c r="F30" s="71"/>
      <c r="G30" s="71"/>
      <c r="H30" s="71"/>
      <c r="I30" s="42"/>
    </row>
    <row r="31" spans="1:14" x14ac:dyDescent="0.15">
      <c r="B31" s="45"/>
      <c r="E31" s="57"/>
      <c r="F31" s="73"/>
      <c r="G31" s="73"/>
      <c r="H31" s="73"/>
    </row>
    <row r="32" spans="1:14" s="46" customFormat="1" ht="28.15" customHeight="1" x14ac:dyDescent="0.15">
      <c r="C32" s="118" t="s">
        <v>8</v>
      </c>
      <c r="D32" s="118"/>
      <c r="E32" s="118"/>
      <c r="F32" s="118"/>
      <c r="G32" s="47"/>
      <c r="H32" s="47"/>
      <c r="I32" s="48"/>
    </row>
    <row r="33" spans="1:9" s="46" customFormat="1" x14ac:dyDescent="0.15">
      <c r="C33" s="47"/>
      <c r="D33" s="47"/>
      <c r="E33" s="68"/>
      <c r="F33" s="73"/>
      <c r="G33" s="73"/>
      <c r="H33" s="73"/>
      <c r="I33" s="48"/>
    </row>
    <row r="36" spans="1:9" x14ac:dyDescent="0.2">
      <c r="E36" s="57"/>
      <c r="F36" s="73"/>
      <c r="G36" s="73"/>
      <c r="H36" s="73"/>
    </row>
    <row r="37" spans="1:9" x14ac:dyDescent="0.2">
      <c r="A37" s="49"/>
      <c r="B37" s="49"/>
    </row>
    <row r="38" spans="1:9" x14ac:dyDescent="0.2">
      <c r="A38" s="49"/>
      <c r="B38" s="49"/>
    </row>
    <row r="39" spans="1:9" hidden="1" x14ac:dyDescent="0.2">
      <c r="A39" s="49"/>
      <c r="B39" s="49"/>
      <c r="C39" s="50" t="s">
        <v>2</v>
      </c>
      <c r="D39" s="50"/>
      <c r="E39" s="69"/>
      <c r="F39" s="74"/>
      <c r="G39" s="74"/>
      <c r="H39" s="74"/>
    </row>
    <row r="40" spans="1:9" hidden="1" x14ac:dyDescent="0.2">
      <c r="A40" s="49"/>
      <c r="B40" s="49"/>
      <c r="C40" s="50"/>
      <c r="D40" s="50"/>
      <c r="E40" s="69"/>
    </row>
    <row r="41" spans="1:9" hidden="1" x14ac:dyDescent="0.2">
      <c r="A41" s="49"/>
      <c r="B41" s="49"/>
      <c r="I41" s="12"/>
    </row>
    <row r="42" spans="1:9" hidden="1" x14ac:dyDescent="0.2">
      <c r="A42" s="49"/>
      <c r="B42" s="49" t="s">
        <v>13</v>
      </c>
      <c r="I42" s="12"/>
    </row>
    <row r="43" spans="1:9" hidden="1" x14ac:dyDescent="0.2">
      <c r="A43" s="49"/>
      <c r="B43" s="49" t="s">
        <v>14</v>
      </c>
      <c r="I43" s="12"/>
    </row>
    <row r="44" spans="1:9" ht="12" customHeight="1" x14ac:dyDescent="0.2">
      <c r="A44" s="49"/>
      <c r="B44" s="49"/>
      <c r="I44" s="12"/>
    </row>
    <row r="47" spans="1:9" x14ac:dyDescent="0.2">
      <c r="A47" s="49"/>
      <c r="B47" s="49"/>
      <c r="I47" s="12"/>
    </row>
  </sheetData>
  <sheetProtection selectLockedCells="1"/>
  <mergeCells count="18">
    <mergeCell ref="B2:H2"/>
    <mergeCell ref="C15:D15"/>
    <mergeCell ref="B11:B14"/>
    <mergeCell ref="B3:H3"/>
    <mergeCell ref="B4:H4"/>
    <mergeCell ref="B5:H5"/>
    <mergeCell ref="B6:H6"/>
    <mergeCell ref="B8:G8"/>
    <mergeCell ref="C10:D10"/>
    <mergeCell ref="C32:F32"/>
    <mergeCell ref="C11:D11"/>
    <mergeCell ref="C12:D12"/>
    <mergeCell ref="C20:H20"/>
    <mergeCell ref="C19:D19"/>
    <mergeCell ref="C17:H17"/>
    <mergeCell ref="C13:D13"/>
    <mergeCell ref="C14:D14"/>
    <mergeCell ref="C16:D16"/>
  </mergeCells>
  <phoneticPr fontId="2" type="noConversion"/>
  <conditionalFormatting sqref="E19:H19">
    <cfRule type="expression" dxfId="2" priority="2" stopIfTrue="1">
      <formula>IF(AND(E19&gt;0,E19&lt;5000),TRUE,FALSE)</formula>
    </cfRule>
  </conditionalFormatting>
  <dataValidations count="2">
    <dataValidation type="list" allowBlank="1" showInputMessage="1" showErrorMessage="1" sqref="C27">
      <formula1>$B$41:$B$43</formula1>
    </dataValidation>
    <dataValidation type="list" allowBlank="1" showInputMessage="1" showErrorMessage="1" sqref="H8">
      <formula1>$S$8:$S$9</formula1>
    </dataValidation>
  </dataValidations>
  <pageMargins left="0.39370078740157483" right="0" top="1.4566929133858268" bottom="0.19685039370078741" header="0.31496062992125984" footer="0.11811023622047245"/>
  <pageSetup paperSize="9" scale="90" orientation="portrait" horizontalDpi="300" verticalDpi="300" r:id="rId1"/>
  <headerFooter alignWithMargins="0">
    <oddHeader>&amp;R&amp;"Verdana,Normale"&amp;12ALL.  A3
Domanda di contributo
Dettaglio spese relative al progetto&amp;10
quadro riepilogativo</oddHeader>
    <oddFooter>&amp;R&amp;"Verdana,Normale"&amp;7&amp;P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rgb="FF99CC00"/>
    <pageSetUpPr fitToPage="1"/>
  </sheetPr>
  <dimension ref="A1:I66"/>
  <sheetViews>
    <sheetView showGridLines="0" zoomScaleNormal="100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E46" sqref="E46"/>
    </sheetView>
  </sheetViews>
  <sheetFormatPr defaultColWidth="9.140625" defaultRowHeight="9" x14ac:dyDescent="0.2"/>
  <cols>
    <col min="1" max="1" width="2.7109375" style="10" bestFit="1" customWidth="1"/>
    <col min="2" max="2" width="34" style="7" customWidth="1"/>
    <col min="3" max="3" width="39.85546875" style="7" customWidth="1"/>
    <col min="4" max="4" width="12" style="53" customWidth="1"/>
    <col min="5" max="5" width="15" style="57" customWidth="1"/>
    <col min="6" max="7" width="9.140625" style="7" customWidth="1"/>
    <col min="8" max="16384" width="9.140625" style="7"/>
  </cols>
  <sheetData>
    <row r="1" spans="1:9" ht="17.25" customHeight="1" x14ac:dyDescent="0.2">
      <c r="A1" s="8"/>
      <c r="B1" s="9"/>
      <c r="C1" s="9"/>
      <c r="E1" s="60"/>
    </row>
    <row r="2" spans="1:9" ht="16.5" customHeight="1" x14ac:dyDescent="0.2">
      <c r="B2" s="4" t="s">
        <v>44</v>
      </c>
      <c r="C2" s="4"/>
      <c r="D2" s="54"/>
      <c r="E2" s="58"/>
    </row>
    <row r="3" spans="1:9" s="12" customFormat="1" ht="9" customHeight="1" thickBot="1" x14ac:dyDescent="0.25">
      <c r="A3" s="11"/>
      <c r="D3" s="55"/>
      <c r="E3" s="59"/>
    </row>
    <row r="4" spans="1:9" s="16" customFormat="1" ht="21.75" thickBot="1" x14ac:dyDescent="0.25">
      <c r="A4" s="14"/>
      <c r="B4" s="15" t="s">
        <v>16</v>
      </c>
      <c r="C4" s="15" t="s">
        <v>15</v>
      </c>
      <c r="D4" s="56" t="s">
        <v>58</v>
      </c>
      <c r="E4" s="56" t="s">
        <v>59</v>
      </c>
    </row>
    <row r="5" spans="1:9" s="12" customFormat="1" ht="18.75" customHeight="1" thickBot="1" x14ac:dyDescent="0.2">
      <c r="A5" s="11"/>
      <c r="B5" s="17" t="s">
        <v>61</v>
      </c>
      <c r="C5" s="17"/>
      <c r="D5" s="55"/>
      <c r="E5" s="61"/>
    </row>
    <row r="6" spans="1:9" s="12" customFormat="1" ht="26.25" customHeight="1" thickBot="1" x14ac:dyDescent="0.25">
      <c r="A6" s="18" t="s">
        <v>4</v>
      </c>
      <c r="B6" s="149" t="s">
        <v>11</v>
      </c>
      <c r="C6" s="150"/>
      <c r="D6" s="150"/>
      <c r="E6" s="151"/>
    </row>
    <row r="7" spans="1:9" s="12" customFormat="1" ht="18.75" customHeight="1" x14ac:dyDescent="0.2">
      <c r="A7" s="19">
        <v>1</v>
      </c>
      <c r="B7" s="109"/>
      <c r="C7" s="109"/>
      <c r="D7" s="110"/>
      <c r="E7" s="111"/>
      <c r="F7" s="13"/>
    </row>
    <row r="8" spans="1:9" s="12" customFormat="1" ht="18.75" customHeight="1" x14ac:dyDescent="0.2">
      <c r="A8" s="19">
        <v>2</v>
      </c>
      <c r="B8" s="101"/>
      <c r="C8" s="101"/>
      <c r="D8" s="102"/>
      <c r="E8" s="103"/>
      <c r="F8" s="13"/>
    </row>
    <row r="9" spans="1:9" s="12" customFormat="1" ht="18.75" customHeight="1" x14ac:dyDescent="0.2">
      <c r="A9" s="19">
        <v>3</v>
      </c>
      <c r="B9" s="101"/>
      <c r="C9" s="101"/>
      <c r="D9" s="102"/>
      <c r="E9" s="103"/>
      <c r="F9" s="13"/>
      <c r="I9" s="24"/>
    </row>
    <row r="10" spans="1:9" s="12" customFormat="1" ht="18.75" customHeight="1" x14ac:dyDescent="0.2">
      <c r="A10" s="19">
        <v>4</v>
      </c>
      <c r="B10" s="101"/>
      <c r="C10" s="101"/>
      <c r="D10" s="102"/>
      <c r="E10" s="103"/>
      <c r="F10" s="13"/>
    </row>
    <row r="11" spans="1:9" s="12" customFormat="1" ht="18.75" customHeight="1" x14ac:dyDescent="0.2">
      <c r="A11" s="19">
        <v>5</v>
      </c>
      <c r="B11" s="101"/>
      <c r="C11" s="101"/>
      <c r="D11" s="102"/>
      <c r="E11" s="103"/>
      <c r="F11" s="13"/>
    </row>
    <row r="12" spans="1:9" s="12" customFormat="1" ht="18.75" customHeight="1" x14ac:dyDescent="0.2">
      <c r="A12" s="19">
        <v>6</v>
      </c>
      <c r="B12" s="101"/>
      <c r="C12" s="101"/>
      <c r="D12" s="102"/>
      <c r="E12" s="103"/>
      <c r="F12" s="13"/>
    </row>
    <row r="13" spans="1:9" s="12" customFormat="1" ht="18.75" customHeight="1" x14ac:dyDescent="0.2">
      <c r="A13" s="19">
        <v>7</v>
      </c>
      <c r="B13" s="101"/>
      <c r="C13" s="101"/>
      <c r="D13" s="102"/>
      <c r="E13" s="103"/>
      <c r="F13" s="13"/>
    </row>
    <row r="14" spans="1:9" s="12" customFormat="1" ht="18.75" customHeight="1" x14ac:dyDescent="0.2">
      <c r="A14" s="19">
        <v>8</v>
      </c>
      <c r="B14" s="101"/>
      <c r="C14" s="101"/>
      <c r="D14" s="102"/>
      <c r="E14" s="103"/>
      <c r="F14" s="13"/>
    </row>
    <row r="15" spans="1:9" s="12" customFormat="1" ht="18.75" customHeight="1" x14ac:dyDescent="0.2">
      <c r="A15" s="19">
        <v>9</v>
      </c>
      <c r="B15" s="101"/>
      <c r="C15" s="101"/>
      <c r="D15" s="102"/>
      <c r="E15" s="103"/>
      <c r="F15" s="13"/>
    </row>
    <row r="16" spans="1:9" s="12" customFormat="1" ht="18.75" customHeight="1" x14ac:dyDescent="0.2">
      <c r="A16" s="19">
        <v>10</v>
      </c>
      <c r="B16" s="101"/>
      <c r="C16" s="101"/>
      <c r="D16" s="102"/>
      <c r="E16" s="103"/>
      <c r="F16" s="13"/>
    </row>
    <row r="17" spans="1:6" s="20" customFormat="1" ht="18.75" customHeight="1" x14ac:dyDescent="0.2">
      <c r="A17" s="25" t="s">
        <v>0</v>
      </c>
      <c r="B17" s="148" t="s">
        <v>63</v>
      </c>
      <c r="C17" s="148"/>
      <c r="D17" s="148"/>
      <c r="E17" s="104">
        <f>SUM(E1:E9)</f>
        <v>0</v>
      </c>
    </row>
    <row r="18" spans="1:6" s="20" customFormat="1" ht="6.6" customHeight="1" thickBot="1" x14ac:dyDescent="0.25">
      <c r="A18" s="25"/>
      <c r="B18" s="100"/>
      <c r="C18" s="100"/>
      <c r="D18" s="100"/>
      <c r="E18" s="72"/>
    </row>
    <row r="19" spans="1:6" s="12" customFormat="1" ht="33.75" customHeight="1" thickBot="1" x14ac:dyDescent="0.25">
      <c r="A19" s="18" t="s">
        <v>5</v>
      </c>
      <c r="B19" s="149" t="s">
        <v>12</v>
      </c>
      <c r="C19" s="150"/>
      <c r="D19" s="150"/>
      <c r="E19" s="151"/>
    </row>
    <row r="20" spans="1:6" s="12" customFormat="1" ht="18.75" customHeight="1" x14ac:dyDescent="0.2">
      <c r="A20" s="19">
        <v>1</v>
      </c>
      <c r="B20" s="109"/>
      <c r="C20" s="109"/>
      <c r="D20" s="110"/>
      <c r="E20" s="111"/>
      <c r="F20" s="13"/>
    </row>
    <row r="21" spans="1:6" s="12" customFormat="1" ht="18.75" customHeight="1" x14ac:dyDescent="0.2">
      <c r="A21" s="19">
        <v>2</v>
      </c>
      <c r="B21" s="101"/>
      <c r="C21" s="101"/>
      <c r="D21" s="102"/>
      <c r="E21" s="103"/>
      <c r="F21" s="13"/>
    </row>
    <row r="22" spans="1:6" s="12" customFormat="1" ht="18.75" customHeight="1" x14ac:dyDescent="0.2">
      <c r="A22" s="19">
        <v>3</v>
      </c>
      <c r="B22" s="101"/>
      <c r="C22" s="101"/>
      <c r="D22" s="102"/>
      <c r="E22" s="103"/>
      <c r="F22" s="13"/>
    </row>
    <row r="23" spans="1:6" s="12" customFormat="1" ht="18.75" customHeight="1" x14ac:dyDescent="0.2">
      <c r="A23" s="19">
        <v>4</v>
      </c>
      <c r="B23" s="101"/>
      <c r="C23" s="101"/>
      <c r="D23" s="102"/>
      <c r="E23" s="103"/>
      <c r="F23" s="13"/>
    </row>
    <row r="24" spans="1:6" s="12" customFormat="1" ht="18.75" customHeight="1" x14ac:dyDescent="0.2">
      <c r="A24" s="19">
        <v>5</v>
      </c>
      <c r="B24" s="101"/>
      <c r="C24" s="101"/>
      <c r="D24" s="102"/>
      <c r="E24" s="103"/>
      <c r="F24" s="13"/>
    </row>
    <row r="25" spans="1:6" s="12" customFormat="1" ht="18.75" customHeight="1" x14ac:dyDescent="0.2">
      <c r="A25" s="19">
        <v>6</v>
      </c>
      <c r="B25" s="101"/>
      <c r="C25" s="101"/>
      <c r="D25" s="102"/>
      <c r="E25" s="103"/>
      <c r="F25" s="13"/>
    </row>
    <row r="26" spans="1:6" s="12" customFormat="1" ht="18.75" customHeight="1" x14ac:dyDescent="0.2">
      <c r="A26" s="19">
        <v>7</v>
      </c>
      <c r="B26" s="101"/>
      <c r="C26" s="101"/>
      <c r="D26" s="102"/>
      <c r="E26" s="103"/>
      <c r="F26" s="13"/>
    </row>
    <row r="27" spans="1:6" s="12" customFormat="1" ht="18.75" customHeight="1" x14ac:dyDescent="0.2">
      <c r="A27" s="19">
        <v>8</v>
      </c>
      <c r="B27" s="101"/>
      <c r="C27" s="101"/>
      <c r="D27" s="102"/>
      <c r="E27" s="103"/>
      <c r="F27" s="13"/>
    </row>
    <row r="28" spans="1:6" s="12" customFormat="1" ht="18.75" customHeight="1" x14ac:dyDescent="0.2">
      <c r="A28" s="19">
        <v>9</v>
      </c>
      <c r="B28" s="101"/>
      <c r="C28" s="101"/>
      <c r="D28" s="102"/>
      <c r="E28" s="103"/>
      <c r="F28" s="13"/>
    </row>
    <row r="29" spans="1:6" s="12" customFormat="1" ht="18.75" customHeight="1" x14ac:dyDescent="0.2">
      <c r="A29" s="19">
        <v>10</v>
      </c>
      <c r="B29" s="101"/>
      <c r="C29" s="101"/>
      <c r="D29" s="102"/>
      <c r="E29" s="103"/>
      <c r="F29" s="13"/>
    </row>
    <row r="30" spans="1:6" s="20" customFormat="1" ht="18.75" customHeight="1" x14ac:dyDescent="0.2">
      <c r="A30" s="25" t="s">
        <v>0</v>
      </c>
      <c r="B30" s="148" t="s">
        <v>63</v>
      </c>
      <c r="C30" s="148"/>
      <c r="D30" s="148"/>
      <c r="E30" s="105">
        <f>(SUM(E20:E29))</f>
        <v>0</v>
      </c>
    </row>
    <row r="31" spans="1:6" s="20" customFormat="1" ht="18.75" customHeight="1" thickBot="1" x14ac:dyDescent="0.25">
      <c r="A31" s="25"/>
      <c r="B31" s="100"/>
      <c r="C31" s="100"/>
      <c r="D31" s="100"/>
      <c r="E31" s="72"/>
    </row>
    <row r="32" spans="1:6" s="12" customFormat="1" ht="18" customHeight="1" thickBot="1" x14ac:dyDescent="0.25">
      <c r="A32" s="18" t="s">
        <v>6</v>
      </c>
      <c r="B32" s="152" t="s">
        <v>17</v>
      </c>
      <c r="C32" s="153"/>
      <c r="D32" s="153"/>
      <c r="E32" s="154"/>
    </row>
    <row r="33" spans="1:6" s="12" customFormat="1" ht="18.75" customHeight="1" x14ac:dyDescent="0.2">
      <c r="A33" s="19">
        <v>1</v>
      </c>
      <c r="B33" s="109"/>
      <c r="C33" s="109"/>
      <c r="D33" s="110"/>
      <c r="E33" s="111"/>
      <c r="F33" s="13"/>
    </row>
    <row r="34" spans="1:6" s="12" customFormat="1" ht="18.75" customHeight="1" x14ac:dyDescent="0.2">
      <c r="A34" s="19">
        <v>2</v>
      </c>
      <c r="B34" s="101"/>
      <c r="C34" s="101"/>
      <c r="D34" s="102"/>
      <c r="E34" s="103"/>
      <c r="F34" s="13"/>
    </row>
    <row r="35" spans="1:6" s="12" customFormat="1" ht="18.75" customHeight="1" x14ac:dyDescent="0.2">
      <c r="A35" s="19">
        <v>3</v>
      </c>
      <c r="B35" s="101"/>
      <c r="C35" s="101"/>
      <c r="D35" s="102"/>
      <c r="E35" s="103"/>
      <c r="F35" s="13"/>
    </row>
    <row r="36" spans="1:6" s="12" customFormat="1" ht="18.75" customHeight="1" x14ac:dyDescent="0.2">
      <c r="A36" s="19">
        <v>4</v>
      </c>
      <c r="B36" s="101"/>
      <c r="C36" s="101"/>
      <c r="D36" s="102"/>
      <c r="E36" s="103"/>
      <c r="F36" s="13"/>
    </row>
    <row r="37" spans="1:6" s="12" customFormat="1" ht="18.75" customHeight="1" x14ac:dyDescent="0.2">
      <c r="A37" s="19">
        <v>5</v>
      </c>
      <c r="B37" s="101"/>
      <c r="C37" s="101"/>
      <c r="D37" s="102"/>
      <c r="E37" s="103"/>
      <c r="F37" s="13"/>
    </row>
    <row r="38" spans="1:6" s="12" customFormat="1" ht="18.75" customHeight="1" x14ac:dyDescent="0.2">
      <c r="A38" s="19">
        <v>6</v>
      </c>
      <c r="B38" s="101"/>
      <c r="C38" s="101"/>
      <c r="D38" s="102"/>
      <c r="E38" s="103"/>
      <c r="F38" s="13"/>
    </row>
    <row r="39" spans="1:6" s="12" customFormat="1" ht="18.75" customHeight="1" x14ac:dyDescent="0.2">
      <c r="A39" s="19">
        <v>7</v>
      </c>
      <c r="B39" s="101"/>
      <c r="C39" s="101"/>
      <c r="D39" s="102"/>
      <c r="E39" s="103"/>
      <c r="F39" s="13"/>
    </row>
    <row r="40" spans="1:6" s="12" customFormat="1" ht="18.75" customHeight="1" x14ac:dyDescent="0.2">
      <c r="A40" s="19">
        <v>8</v>
      </c>
      <c r="B40" s="101"/>
      <c r="C40" s="101"/>
      <c r="D40" s="102"/>
      <c r="E40" s="103"/>
      <c r="F40" s="13"/>
    </row>
    <row r="41" spans="1:6" s="12" customFormat="1" ht="18.75" customHeight="1" x14ac:dyDescent="0.2">
      <c r="A41" s="19">
        <v>9</v>
      </c>
      <c r="B41" s="101"/>
      <c r="C41" s="101"/>
      <c r="D41" s="102"/>
      <c r="E41" s="103"/>
      <c r="F41" s="13"/>
    </row>
    <row r="42" spans="1:6" s="12" customFormat="1" ht="18.75" customHeight="1" x14ac:dyDescent="0.2">
      <c r="A42" s="19">
        <v>10</v>
      </c>
      <c r="B42" s="101"/>
      <c r="C42" s="101"/>
      <c r="D42" s="102"/>
      <c r="E42" s="103"/>
      <c r="F42" s="13"/>
    </row>
    <row r="43" spans="1:6" s="22" customFormat="1" ht="18.75" customHeight="1" x14ac:dyDescent="0.2">
      <c r="A43" s="26" t="s">
        <v>0</v>
      </c>
      <c r="B43" s="148" t="s">
        <v>63</v>
      </c>
      <c r="C43" s="148"/>
      <c r="D43" s="148"/>
      <c r="E43" s="105">
        <f>SUM(E33:E42)</f>
        <v>0</v>
      </c>
    </row>
    <row r="44" spans="1:6" s="22" customFormat="1" ht="18.75" customHeight="1" thickBot="1" x14ac:dyDescent="0.25">
      <c r="A44" s="26"/>
      <c r="B44" s="100"/>
      <c r="C44" s="100"/>
      <c r="D44" s="100"/>
      <c r="E44" s="72"/>
    </row>
    <row r="45" spans="1:6" ht="18" customHeight="1" thickBot="1" x14ac:dyDescent="0.25">
      <c r="A45" s="18" t="s">
        <v>7</v>
      </c>
      <c r="B45" s="152" t="s">
        <v>18</v>
      </c>
      <c r="C45" s="153"/>
      <c r="D45" s="153"/>
      <c r="E45" s="154"/>
    </row>
    <row r="46" spans="1:6" ht="18.75" customHeight="1" x14ac:dyDescent="0.2">
      <c r="A46" s="19">
        <v>1</v>
      </c>
      <c r="B46" s="109"/>
      <c r="C46" s="109"/>
      <c r="D46" s="110"/>
      <c r="E46" s="111"/>
      <c r="F46" s="13"/>
    </row>
    <row r="47" spans="1:6" ht="18.75" customHeight="1" x14ac:dyDescent="0.2">
      <c r="A47" s="19">
        <v>2</v>
      </c>
      <c r="B47" s="101"/>
      <c r="C47" s="101"/>
      <c r="D47" s="102"/>
      <c r="E47" s="103"/>
      <c r="F47" s="13"/>
    </row>
    <row r="48" spans="1:6" ht="18.75" customHeight="1" x14ac:dyDescent="0.2">
      <c r="A48" s="19">
        <v>3</v>
      </c>
      <c r="B48" s="101"/>
      <c r="C48" s="101"/>
      <c r="D48" s="102"/>
      <c r="E48" s="103"/>
      <c r="F48" s="13"/>
    </row>
    <row r="49" spans="1:6" ht="18.75" customHeight="1" x14ac:dyDescent="0.2">
      <c r="A49" s="19">
        <v>4</v>
      </c>
      <c r="B49" s="101"/>
      <c r="C49" s="101"/>
      <c r="D49" s="102"/>
      <c r="E49" s="103"/>
      <c r="F49" s="13"/>
    </row>
    <row r="50" spans="1:6" ht="18.75" customHeight="1" x14ac:dyDescent="0.2">
      <c r="A50" s="19">
        <v>5</v>
      </c>
      <c r="B50" s="101"/>
      <c r="C50" s="101"/>
      <c r="D50" s="102"/>
      <c r="E50" s="103"/>
      <c r="F50" s="13"/>
    </row>
    <row r="51" spans="1:6" ht="18.75" customHeight="1" x14ac:dyDescent="0.2">
      <c r="A51" s="19">
        <v>6</v>
      </c>
      <c r="B51" s="101"/>
      <c r="C51" s="101"/>
      <c r="D51" s="102"/>
      <c r="E51" s="103"/>
      <c r="F51" s="13"/>
    </row>
    <row r="52" spans="1:6" ht="18.75" customHeight="1" x14ac:dyDescent="0.2">
      <c r="A52" s="19">
        <v>7</v>
      </c>
      <c r="B52" s="101"/>
      <c r="C52" s="101"/>
      <c r="D52" s="102"/>
      <c r="E52" s="103"/>
      <c r="F52" s="13"/>
    </row>
    <row r="53" spans="1:6" ht="18.75" customHeight="1" x14ac:dyDescent="0.2">
      <c r="A53" s="19">
        <v>8</v>
      </c>
      <c r="B53" s="101"/>
      <c r="C53" s="101"/>
      <c r="D53" s="102"/>
      <c r="E53" s="103"/>
      <c r="F53" s="13"/>
    </row>
    <row r="54" spans="1:6" ht="18.75" customHeight="1" x14ac:dyDescent="0.2">
      <c r="A54" s="19">
        <v>9</v>
      </c>
      <c r="B54" s="101"/>
      <c r="C54" s="101"/>
      <c r="D54" s="102"/>
      <c r="E54" s="103"/>
      <c r="F54" s="13"/>
    </row>
    <row r="55" spans="1:6" ht="18.75" customHeight="1" x14ac:dyDescent="0.2">
      <c r="A55" s="19">
        <v>10</v>
      </c>
      <c r="B55" s="101"/>
      <c r="C55" s="101"/>
      <c r="D55" s="102"/>
      <c r="E55" s="103"/>
      <c r="F55" s="13"/>
    </row>
    <row r="56" spans="1:6" s="22" customFormat="1" ht="18.75" customHeight="1" x14ac:dyDescent="0.2">
      <c r="A56" s="26" t="s">
        <v>0</v>
      </c>
      <c r="B56" s="148" t="s">
        <v>63</v>
      </c>
      <c r="C56" s="148"/>
      <c r="D56" s="148"/>
      <c r="E56" s="105">
        <f>SUM(E46:E55)</f>
        <v>0</v>
      </c>
    </row>
    <row r="57" spans="1:6" ht="9.75" thickBot="1" x14ac:dyDescent="0.25"/>
    <row r="58" spans="1:6" ht="18.75" customHeight="1" thickBot="1" x14ac:dyDescent="0.25">
      <c r="C58" s="51"/>
      <c r="D58" s="107" t="s">
        <v>64</v>
      </c>
      <c r="E58" s="108">
        <f>SUM(E17,E30,E43,E56)</f>
        <v>0</v>
      </c>
    </row>
    <row r="64" spans="1:6" ht="10.5" x14ac:dyDescent="0.2">
      <c r="C64" s="12"/>
      <c r="D64" s="55"/>
    </row>
    <row r="65" spans="3:4" ht="10.5" x14ac:dyDescent="0.2">
      <c r="C65" s="12"/>
      <c r="D65" s="55"/>
    </row>
    <row r="66" spans="3:4" ht="10.5" x14ac:dyDescent="0.2">
      <c r="C66" s="12"/>
      <c r="D66" s="55"/>
    </row>
  </sheetData>
  <sheetProtection formatColumns="0" formatRows="0" selectLockedCells="1"/>
  <mergeCells count="8">
    <mergeCell ref="B56:D56"/>
    <mergeCell ref="B17:D17"/>
    <mergeCell ref="B30:D30"/>
    <mergeCell ref="B43:D43"/>
    <mergeCell ref="B6:E6"/>
    <mergeCell ref="B19:E19"/>
    <mergeCell ref="B32:E32"/>
    <mergeCell ref="B45:E45"/>
  </mergeCells>
  <pageMargins left="0.2" right="0.15748031496062992" top="0.39370078740157483" bottom="0.39370078740157483" header="0.31496062992125984" footer="0.39370078740157483"/>
  <pageSetup paperSize="9" fitToHeight="100" orientation="portrait" r:id="rId1"/>
  <headerFooter alignWithMargins="0">
    <oddFooter>&amp;R&amp;"Verdana,Normale"&amp;8&amp;P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>
    <tabColor rgb="FF99CC00"/>
    <pageSetUpPr fitToPage="1"/>
  </sheetPr>
  <dimension ref="A1:I67"/>
  <sheetViews>
    <sheetView showGridLines="0" zoomScaleNormal="10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E34" sqref="E34"/>
    </sheetView>
  </sheetViews>
  <sheetFormatPr defaultColWidth="9.140625" defaultRowHeight="9" x14ac:dyDescent="0.2"/>
  <cols>
    <col min="1" max="1" width="2.7109375" style="10" bestFit="1" customWidth="1"/>
    <col min="2" max="2" width="34" style="7" customWidth="1"/>
    <col min="3" max="3" width="39.85546875" style="7" customWidth="1"/>
    <col min="4" max="4" width="12" style="53" customWidth="1"/>
    <col min="5" max="5" width="15" style="57" customWidth="1"/>
    <col min="6" max="7" width="9.140625" style="7" customWidth="1"/>
    <col min="8" max="16384" width="9.140625" style="7"/>
  </cols>
  <sheetData>
    <row r="1" spans="1:9" ht="17.25" customHeight="1" x14ac:dyDescent="0.2">
      <c r="A1" s="23" t="s">
        <v>4</v>
      </c>
      <c r="B1" s="6" t="s">
        <v>30</v>
      </c>
      <c r="C1" s="6"/>
      <c r="D1" s="52"/>
    </row>
    <row r="2" spans="1:9" ht="17.25" customHeight="1" x14ac:dyDescent="0.2">
      <c r="A2" s="8"/>
      <c r="B2" s="9"/>
      <c r="C2" s="9"/>
      <c r="E2" s="60"/>
    </row>
    <row r="3" spans="1:9" ht="16.5" customHeight="1" x14ac:dyDescent="0.2">
      <c r="B3" s="4" t="s">
        <v>45</v>
      </c>
      <c r="C3" s="4"/>
      <c r="D3" s="54"/>
      <c r="E3" s="58"/>
    </row>
    <row r="4" spans="1:9" s="12" customFormat="1" ht="9" customHeight="1" thickBot="1" x14ac:dyDescent="0.25">
      <c r="A4" s="11"/>
      <c r="D4" s="55"/>
      <c r="E4" s="59"/>
    </row>
    <row r="5" spans="1:9" s="16" customFormat="1" ht="21.75" thickBot="1" x14ac:dyDescent="0.25">
      <c r="A5" s="14"/>
      <c r="B5" s="15" t="s">
        <v>16</v>
      </c>
      <c r="C5" s="15" t="s">
        <v>15</v>
      </c>
      <c r="D5" s="56" t="s">
        <v>58</v>
      </c>
      <c r="E5" s="56" t="s">
        <v>62</v>
      </c>
    </row>
    <row r="6" spans="1:9" s="12" customFormat="1" ht="18.75" customHeight="1" thickBot="1" x14ac:dyDescent="0.2">
      <c r="A6" s="11"/>
      <c r="B6" s="17" t="s">
        <v>61</v>
      </c>
      <c r="C6" s="17"/>
      <c r="D6" s="55"/>
      <c r="E6" s="61"/>
    </row>
    <row r="7" spans="1:9" s="12" customFormat="1" ht="34.15" customHeight="1" thickBot="1" x14ac:dyDescent="0.25">
      <c r="A7" s="18" t="s">
        <v>4</v>
      </c>
      <c r="B7" s="155" t="s">
        <v>20</v>
      </c>
      <c r="C7" s="156"/>
      <c r="D7" s="156"/>
      <c r="E7" s="157"/>
    </row>
    <row r="8" spans="1:9" s="12" customFormat="1" ht="18.75" customHeight="1" x14ac:dyDescent="0.2">
      <c r="A8" s="19">
        <v>1</v>
      </c>
      <c r="B8" s="109"/>
      <c r="C8" s="109"/>
      <c r="D8" s="110"/>
      <c r="E8" s="111"/>
      <c r="F8" s="13"/>
    </row>
    <row r="9" spans="1:9" s="12" customFormat="1" ht="18.75" customHeight="1" x14ac:dyDescent="0.2">
      <c r="A9" s="19">
        <v>2</v>
      </c>
      <c r="B9" s="101"/>
      <c r="C9" s="101"/>
      <c r="D9" s="102"/>
      <c r="E9" s="103"/>
      <c r="F9" s="13"/>
    </row>
    <row r="10" spans="1:9" s="12" customFormat="1" ht="18.75" customHeight="1" x14ac:dyDescent="0.2">
      <c r="A10" s="19">
        <v>3</v>
      </c>
      <c r="B10" s="101"/>
      <c r="C10" s="101"/>
      <c r="D10" s="102"/>
      <c r="E10" s="103"/>
      <c r="F10" s="13"/>
      <c r="I10" s="24"/>
    </row>
    <row r="11" spans="1:9" s="12" customFormat="1" ht="18.75" customHeight="1" x14ac:dyDescent="0.2">
      <c r="A11" s="19">
        <v>4</v>
      </c>
      <c r="B11" s="101"/>
      <c r="C11" s="101"/>
      <c r="D11" s="102"/>
      <c r="E11" s="103"/>
      <c r="F11" s="13"/>
    </row>
    <row r="12" spans="1:9" s="12" customFormat="1" ht="18.75" customHeight="1" x14ac:dyDescent="0.2">
      <c r="A12" s="19">
        <v>5</v>
      </c>
      <c r="B12" s="101"/>
      <c r="C12" s="101"/>
      <c r="D12" s="102"/>
      <c r="E12" s="103"/>
      <c r="F12" s="13"/>
    </row>
    <row r="13" spans="1:9" s="12" customFormat="1" ht="18.75" customHeight="1" x14ac:dyDescent="0.2">
      <c r="A13" s="19">
        <v>6</v>
      </c>
      <c r="B13" s="101"/>
      <c r="C13" s="101"/>
      <c r="D13" s="102"/>
      <c r="E13" s="103"/>
      <c r="F13" s="13"/>
    </row>
    <row r="14" spans="1:9" s="12" customFormat="1" ht="18.75" customHeight="1" x14ac:dyDescent="0.2">
      <c r="A14" s="19">
        <v>7</v>
      </c>
      <c r="B14" s="101"/>
      <c r="C14" s="101"/>
      <c r="D14" s="102"/>
      <c r="E14" s="103"/>
      <c r="F14" s="13"/>
    </row>
    <row r="15" spans="1:9" s="12" customFormat="1" ht="18.75" customHeight="1" x14ac:dyDescent="0.2">
      <c r="A15" s="19">
        <v>8</v>
      </c>
      <c r="B15" s="101"/>
      <c r="C15" s="101"/>
      <c r="D15" s="102"/>
      <c r="E15" s="103"/>
      <c r="F15" s="13"/>
    </row>
    <row r="16" spans="1:9" s="12" customFormat="1" ht="18.75" customHeight="1" x14ac:dyDescent="0.2">
      <c r="A16" s="19">
        <v>9</v>
      </c>
      <c r="B16" s="101"/>
      <c r="C16" s="101"/>
      <c r="D16" s="102"/>
      <c r="E16" s="103"/>
      <c r="F16" s="13"/>
    </row>
    <row r="17" spans="1:6" s="12" customFormat="1" ht="18.75" customHeight="1" x14ac:dyDescent="0.2">
      <c r="A17" s="19">
        <v>10</v>
      </c>
      <c r="B17" s="101"/>
      <c r="C17" s="101"/>
      <c r="D17" s="102"/>
      <c r="E17" s="103"/>
      <c r="F17" s="13"/>
    </row>
    <row r="18" spans="1:6" s="20" customFormat="1" ht="18.75" customHeight="1" x14ac:dyDescent="0.2">
      <c r="A18" s="25" t="s">
        <v>0</v>
      </c>
      <c r="B18" s="148" t="s">
        <v>63</v>
      </c>
      <c r="C18" s="148"/>
      <c r="D18" s="148"/>
      <c r="E18" s="105">
        <f>SUM(E8:E17)</f>
        <v>0</v>
      </c>
    </row>
    <row r="19" spans="1:6" s="20" customFormat="1" ht="18.75" customHeight="1" thickBot="1" x14ac:dyDescent="0.25">
      <c r="A19" s="25"/>
      <c r="B19" s="100"/>
      <c r="C19" s="100"/>
      <c r="D19" s="100"/>
      <c r="E19" s="72"/>
    </row>
    <row r="20" spans="1:6" s="12" customFormat="1" ht="24.6" customHeight="1" thickBot="1" x14ac:dyDescent="0.25">
      <c r="A20" s="18" t="s">
        <v>5</v>
      </c>
      <c r="B20" s="155" t="s">
        <v>21</v>
      </c>
      <c r="C20" s="156"/>
      <c r="D20" s="156"/>
      <c r="E20" s="157"/>
    </row>
    <row r="21" spans="1:6" s="12" customFormat="1" ht="18.75" customHeight="1" x14ac:dyDescent="0.2">
      <c r="A21" s="19">
        <v>1</v>
      </c>
      <c r="B21" s="109"/>
      <c r="C21" s="109"/>
      <c r="D21" s="110"/>
      <c r="E21" s="112"/>
      <c r="F21" s="13"/>
    </row>
    <row r="22" spans="1:6" s="12" customFormat="1" ht="18.75" customHeight="1" x14ac:dyDescent="0.2">
      <c r="A22" s="19">
        <v>2</v>
      </c>
      <c r="B22" s="101"/>
      <c r="C22" s="101"/>
      <c r="D22" s="102"/>
      <c r="E22" s="106"/>
      <c r="F22" s="13"/>
    </row>
    <row r="23" spans="1:6" s="12" customFormat="1" ht="18.75" customHeight="1" x14ac:dyDescent="0.2">
      <c r="A23" s="19">
        <v>3</v>
      </c>
      <c r="B23" s="101"/>
      <c r="C23" s="101"/>
      <c r="D23" s="102"/>
      <c r="E23" s="106"/>
      <c r="F23" s="13"/>
    </row>
    <row r="24" spans="1:6" s="12" customFormat="1" ht="18.75" customHeight="1" x14ac:dyDescent="0.2">
      <c r="A24" s="19">
        <v>4</v>
      </c>
      <c r="B24" s="101"/>
      <c r="C24" s="101"/>
      <c r="D24" s="102"/>
      <c r="E24" s="106"/>
      <c r="F24" s="13"/>
    </row>
    <row r="25" spans="1:6" s="12" customFormat="1" ht="18.75" customHeight="1" x14ac:dyDescent="0.2">
      <c r="A25" s="19">
        <v>5</v>
      </c>
      <c r="B25" s="101"/>
      <c r="C25" s="101"/>
      <c r="D25" s="102"/>
      <c r="E25" s="106"/>
      <c r="F25" s="13"/>
    </row>
    <row r="26" spans="1:6" s="12" customFormat="1" ht="18.75" customHeight="1" x14ac:dyDescent="0.2">
      <c r="A26" s="19">
        <v>6</v>
      </c>
      <c r="B26" s="101"/>
      <c r="C26" s="101"/>
      <c r="D26" s="102"/>
      <c r="E26" s="106"/>
      <c r="F26" s="13"/>
    </row>
    <row r="27" spans="1:6" s="12" customFormat="1" ht="18.75" customHeight="1" x14ac:dyDescent="0.2">
      <c r="A27" s="19">
        <v>7</v>
      </c>
      <c r="B27" s="101"/>
      <c r="C27" s="101"/>
      <c r="D27" s="102"/>
      <c r="E27" s="106"/>
      <c r="F27" s="13"/>
    </row>
    <row r="28" spans="1:6" s="12" customFormat="1" ht="18.75" customHeight="1" x14ac:dyDescent="0.2">
      <c r="A28" s="19">
        <v>8</v>
      </c>
      <c r="B28" s="101"/>
      <c r="C28" s="101"/>
      <c r="D28" s="102"/>
      <c r="E28" s="106"/>
      <c r="F28" s="13"/>
    </row>
    <row r="29" spans="1:6" s="12" customFormat="1" ht="18.75" customHeight="1" x14ac:dyDescent="0.2">
      <c r="A29" s="19">
        <v>9</v>
      </c>
      <c r="B29" s="101"/>
      <c r="C29" s="101"/>
      <c r="D29" s="102"/>
      <c r="E29" s="106"/>
      <c r="F29" s="13"/>
    </row>
    <row r="30" spans="1:6" s="12" customFormat="1" ht="18.75" customHeight="1" x14ac:dyDescent="0.2">
      <c r="A30" s="19">
        <v>10</v>
      </c>
      <c r="B30" s="101"/>
      <c r="C30" s="101"/>
      <c r="D30" s="102"/>
      <c r="E30" s="106"/>
      <c r="F30" s="13"/>
    </row>
    <row r="31" spans="1:6" s="20" customFormat="1" ht="18.75" customHeight="1" x14ac:dyDescent="0.2">
      <c r="A31" s="25" t="s">
        <v>0</v>
      </c>
      <c r="B31" s="148" t="s">
        <v>63</v>
      </c>
      <c r="C31" s="148"/>
      <c r="D31" s="148"/>
      <c r="E31" s="105">
        <f>(SUM(E21:E30))</f>
        <v>0</v>
      </c>
    </row>
    <row r="32" spans="1:6" s="20" customFormat="1" ht="18.75" customHeight="1" thickBot="1" x14ac:dyDescent="0.25">
      <c r="A32" s="25"/>
      <c r="B32" s="100"/>
      <c r="C32" s="100"/>
      <c r="D32" s="100"/>
      <c r="E32" s="72"/>
    </row>
    <row r="33" spans="1:6" s="12" customFormat="1" ht="22.5" customHeight="1" thickBot="1" x14ac:dyDescent="0.25">
      <c r="A33" s="18" t="s">
        <v>6</v>
      </c>
      <c r="B33" s="155" t="s">
        <v>22</v>
      </c>
      <c r="C33" s="156"/>
      <c r="D33" s="156"/>
      <c r="E33" s="157"/>
    </row>
    <row r="34" spans="1:6" s="12" customFormat="1" ht="18.75" customHeight="1" x14ac:dyDescent="0.2">
      <c r="A34" s="19">
        <v>1</v>
      </c>
      <c r="B34" s="109"/>
      <c r="C34" s="109"/>
      <c r="D34" s="110"/>
      <c r="E34" s="112"/>
      <c r="F34" s="13"/>
    </row>
    <row r="35" spans="1:6" s="12" customFormat="1" ht="18.75" customHeight="1" x14ac:dyDescent="0.2">
      <c r="A35" s="19">
        <v>2</v>
      </c>
      <c r="B35" s="101"/>
      <c r="C35" s="101"/>
      <c r="D35" s="102"/>
      <c r="E35" s="106"/>
      <c r="F35" s="13"/>
    </row>
    <row r="36" spans="1:6" s="12" customFormat="1" ht="18.75" customHeight="1" x14ac:dyDescent="0.2">
      <c r="A36" s="19">
        <v>3</v>
      </c>
      <c r="B36" s="101"/>
      <c r="C36" s="101"/>
      <c r="D36" s="102"/>
      <c r="E36" s="106"/>
      <c r="F36" s="13"/>
    </row>
    <row r="37" spans="1:6" s="12" customFormat="1" ht="18.75" customHeight="1" x14ac:dyDescent="0.2">
      <c r="A37" s="19">
        <v>4</v>
      </c>
      <c r="B37" s="101"/>
      <c r="C37" s="101"/>
      <c r="D37" s="102"/>
      <c r="E37" s="106"/>
      <c r="F37" s="13"/>
    </row>
    <row r="38" spans="1:6" s="12" customFormat="1" ht="18.75" customHeight="1" x14ac:dyDescent="0.2">
      <c r="A38" s="19">
        <v>5</v>
      </c>
      <c r="B38" s="101"/>
      <c r="C38" s="101"/>
      <c r="D38" s="102"/>
      <c r="E38" s="106"/>
      <c r="F38" s="13"/>
    </row>
    <row r="39" spans="1:6" s="12" customFormat="1" ht="18.75" customHeight="1" x14ac:dyDescent="0.2">
      <c r="A39" s="19">
        <v>6</v>
      </c>
      <c r="B39" s="101"/>
      <c r="C39" s="101"/>
      <c r="D39" s="102"/>
      <c r="E39" s="106"/>
      <c r="F39" s="13"/>
    </row>
    <row r="40" spans="1:6" s="12" customFormat="1" ht="18.75" customHeight="1" x14ac:dyDescent="0.2">
      <c r="A40" s="19">
        <v>7</v>
      </c>
      <c r="B40" s="101"/>
      <c r="C40" s="101"/>
      <c r="D40" s="102"/>
      <c r="E40" s="106"/>
      <c r="F40" s="13"/>
    </row>
    <row r="41" spans="1:6" s="12" customFormat="1" ht="18.75" customHeight="1" x14ac:dyDescent="0.2">
      <c r="A41" s="19">
        <v>8</v>
      </c>
      <c r="B41" s="101"/>
      <c r="C41" s="101"/>
      <c r="D41" s="102"/>
      <c r="E41" s="106"/>
      <c r="F41" s="13"/>
    </row>
    <row r="42" spans="1:6" s="12" customFormat="1" ht="18.75" customHeight="1" x14ac:dyDescent="0.2">
      <c r="A42" s="19">
        <v>9</v>
      </c>
      <c r="B42" s="101"/>
      <c r="C42" s="101"/>
      <c r="D42" s="102"/>
      <c r="E42" s="106"/>
      <c r="F42" s="13"/>
    </row>
    <row r="43" spans="1:6" s="12" customFormat="1" ht="18.75" customHeight="1" x14ac:dyDescent="0.2">
      <c r="A43" s="19">
        <v>10</v>
      </c>
      <c r="B43" s="101"/>
      <c r="C43" s="101"/>
      <c r="D43" s="102"/>
      <c r="E43" s="106"/>
      <c r="F43" s="13"/>
    </row>
    <row r="44" spans="1:6" s="22" customFormat="1" ht="18.75" customHeight="1" x14ac:dyDescent="0.2">
      <c r="A44" s="26" t="s">
        <v>0</v>
      </c>
      <c r="B44" s="148" t="s">
        <v>63</v>
      </c>
      <c r="C44" s="148"/>
      <c r="D44" s="148"/>
      <c r="E44" s="105">
        <f>SUM(E34:E43)</f>
        <v>0</v>
      </c>
    </row>
    <row r="45" spans="1:6" s="22" customFormat="1" ht="18.75" customHeight="1" thickBot="1" x14ac:dyDescent="0.25">
      <c r="A45" s="26"/>
      <c r="B45" s="100"/>
      <c r="C45" s="100"/>
      <c r="D45" s="100"/>
      <c r="E45" s="72"/>
    </row>
    <row r="46" spans="1:6" ht="34.9" customHeight="1" thickBot="1" x14ac:dyDescent="0.25">
      <c r="A46" s="18" t="s">
        <v>7</v>
      </c>
      <c r="B46" s="152" t="s">
        <v>23</v>
      </c>
      <c r="C46" s="153"/>
      <c r="D46" s="153"/>
      <c r="E46" s="154"/>
    </row>
    <row r="47" spans="1:6" ht="18.75" customHeight="1" x14ac:dyDescent="0.2">
      <c r="A47" s="19">
        <v>1</v>
      </c>
      <c r="B47" s="109"/>
      <c r="C47" s="109"/>
      <c r="D47" s="110"/>
      <c r="E47" s="112"/>
      <c r="F47" s="13"/>
    </row>
    <row r="48" spans="1:6" ht="18.75" customHeight="1" x14ac:dyDescent="0.2">
      <c r="A48" s="19">
        <v>2</v>
      </c>
      <c r="B48" s="101"/>
      <c r="C48" s="101"/>
      <c r="D48" s="102"/>
      <c r="E48" s="106"/>
      <c r="F48" s="13"/>
    </row>
    <row r="49" spans="1:6" ht="18.75" customHeight="1" x14ac:dyDescent="0.2">
      <c r="A49" s="19">
        <v>3</v>
      </c>
      <c r="B49" s="101"/>
      <c r="C49" s="101"/>
      <c r="D49" s="102"/>
      <c r="E49" s="106"/>
      <c r="F49" s="13"/>
    </row>
    <row r="50" spans="1:6" ht="18.75" customHeight="1" x14ac:dyDescent="0.2">
      <c r="A50" s="19">
        <v>4</v>
      </c>
      <c r="B50" s="101"/>
      <c r="C50" s="101"/>
      <c r="D50" s="102"/>
      <c r="E50" s="106"/>
      <c r="F50" s="13"/>
    </row>
    <row r="51" spans="1:6" ht="18.75" customHeight="1" x14ac:dyDescent="0.2">
      <c r="A51" s="19">
        <v>5</v>
      </c>
      <c r="B51" s="101"/>
      <c r="C51" s="101"/>
      <c r="D51" s="102"/>
      <c r="E51" s="106"/>
      <c r="F51" s="13"/>
    </row>
    <row r="52" spans="1:6" ht="18.75" customHeight="1" x14ac:dyDescent="0.2">
      <c r="A52" s="19">
        <v>6</v>
      </c>
      <c r="B52" s="101"/>
      <c r="C52" s="101"/>
      <c r="D52" s="102"/>
      <c r="E52" s="106"/>
      <c r="F52" s="13"/>
    </row>
    <row r="53" spans="1:6" ht="18.75" customHeight="1" x14ac:dyDescent="0.2">
      <c r="A53" s="19">
        <v>7</v>
      </c>
      <c r="B53" s="101"/>
      <c r="C53" s="101"/>
      <c r="D53" s="102"/>
      <c r="E53" s="106"/>
      <c r="F53" s="13"/>
    </row>
    <row r="54" spans="1:6" ht="18.75" customHeight="1" x14ac:dyDescent="0.2">
      <c r="A54" s="19">
        <v>8</v>
      </c>
      <c r="B54" s="101"/>
      <c r="C54" s="101"/>
      <c r="D54" s="102"/>
      <c r="E54" s="106"/>
      <c r="F54" s="13"/>
    </row>
    <row r="55" spans="1:6" ht="18.75" customHeight="1" x14ac:dyDescent="0.2">
      <c r="A55" s="19">
        <v>9</v>
      </c>
      <c r="B55" s="101"/>
      <c r="C55" s="101"/>
      <c r="D55" s="102"/>
      <c r="E55" s="106"/>
      <c r="F55" s="13"/>
    </row>
    <row r="56" spans="1:6" ht="18.75" customHeight="1" x14ac:dyDescent="0.2">
      <c r="A56" s="19">
        <v>10</v>
      </c>
      <c r="B56" s="101"/>
      <c r="C56" s="101"/>
      <c r="D56" s="102"/>
      <c r="E56" s="106"/>
      <c r="F56" s="13"/>
    </row>
    <row r="57" spans="1:6" s="22" customFormat="1" ht="18.75" customHeight="1" x14ac:dyDescent="0.2">
      <c r="A57" s="26" t="s">
        <v>0</v>
      </c>
      <c r="B57" s="148" t="s">
        <v>63</v>
      </c>
      <c r="C57" s="148"/>
      <c r="D57" s="148"/>
      <c r="E57" s="105">
        <f>SUM(E47:E56)</f>
        <v>0</v>
      </c>
    </row>
    <row r="58" spans="1:6" ht="9.75" thickBot="1" x14ac:dyDescent="0.25"/>
    <row r="59" spans="1:6" ht="18.75" customHeight="1" thickBot="1" x14ac:dyDescent="0.25">
      <c r="C59" s="51"/>
      <c r="D59" s="107" t="s">
        <v>64</v>
      </c>
      <c r="E59" s="108">
        <f>SUM(E18,E31,E44,E57)</f>
        <v>0</v>
      </c>
    </row>
    <row r="65" spans="3:4" ht="10.5" x14ac:dyDescent="0.2">
      <c r="C65" s="12"/>
      <c r="D65" s="55"/>
    </row>
    <row r="66" spans="3:4" ht="10.5" x14ac:dyDescent="0.2">
      <c r="C66" s="12"/>
      <c r="D66" s="55"/>
    </row>
    <row r="67" spans="3:4" ht="10.5" x14ac:dyDescent="0.2">
      <c r="C67" s="12"/>
      <c r="D67" s="55"/>
    </row>
  </sheetData>
  <sheetProtection formatColumns="0" formatRows="0" selectLockedCells="1"/>
  <mergeCells count="8">
    <mergeCell ref="B57:D57"/>
    <mergeCell ref="B18:D18"/>
    <mergeCell ref="B31:D31"/>
    <mergeCell ref="B44:D44"/>
    <mergeCell ref="B7:E7"/>
    <mergeCell ref="B20:E20"/>
    <mergeCell ref="B33:E33"/>
    <mergeCell ref="B46:E46"/>
  </mergeCells>
  <pageMargins left="0.2" right="0.15748031496062992" top="0.39370078740157483" bottom="0.39370078740157483" header="0.31496062992125984" footer="0.39370078740157483"/>
  <pageSetup paperSize="9" fitToHeight="100" orientation="portrait" r:id="rId1"/>
  <headerFooter alignWithMargins="0">
    <oddFooter>&amp;R&amp;"Verdana,Normale"&amp;8&amp;P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>
    <tabColor rgb="FF99CC00"/>
    <pageSetUpPr fitToPage="1"/>
  </sheetPr>
  <dimension ref="A1:F113"/>
  <sheetViews>
    <sheetView showGridLines="0" zoomScaleNormal="100" zoomScaleSheetLayoutView="10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E20" sqref="E20"/>
    </sheetView>
  </sheetViews>
  <sheetFormatPr defaultColWidth="9.140625" defaultRowHeight="9" x14ac:dyDescent="0.2"/>
  <cols>
    <col min="1" max="1" width="2.7109375" style="10" bestFit="1" customWidth="1"/>
    <col min="2" max="2" width="41.140625" style="7" customWidth="1"/>
    <col min="3" max="3" width="39.85546875" style="7" customWidth="1"/>
    <col min="4" max="4" width="14.85546875" style="53" customWidth="1"/>
    <col min="5" max="5" width="15" style="57" customWidth="1"/>
    <col min="6" max="16384" width="9.140625" style="7"/>
  </cols>
  <sheetData>
    <row r="1" spans="1:5" ht="17.25" customHeight="1" x14ac:dyDescent="0.2">
      <c r="A1" s="5"/>
      <c r="B1" s="6" t="s">
        <v>31</v>
      </c>
      <c r="C1" s="6"/>
      <c r="D1" s="52"/>
    </row>
    <row r="2" spans="1:5" ht="16.5" customHeight="1" x14ac:dyDescent="0.2">
      <c r="B2" s="4" t="s">
        <v>46</v>
      </c>
      <c r="C2" s="4"/>
      <c r="D2" s="54"/>
      <c r="E2" s="58"/>
    </row>
    <row r="3" spans="1:5" s="12" customFormat="1" ht="9" customHeight="1" thickBot="1" x14ac:dyDescent="0.25">
      <c r="A3" s="11"/>
      <c r="D3" s="55"/>
      <c r="E3" s="59"/>
    </row>
    <row r="4" spans="1:5" s="16" customFormat="1" ht="97.9" customHeight="1" thickBot="1" x14ac:dyDescent="0.25">
      <c r="A4" s="14"/>
      <c r="B4" s="15" t="s">
        <v>16</v>
      </c>
      <c r="C4" s="15" t="s">
        <v>15</v>
      </c>
      <c r="D4" s="56" t="s">
        <v>58</v>
      </c>
      <c r="E4" s="56" t="s">
        <v>59</v>
      </c>
    </row>
    <row r="5" spans="1:5" s="12" customFormat="1" ht="17.25" customHeight="1" thickBot="1" x14ac:dyDescent="0.2">
      <c r="A5" s="11"/>
      <c r="B5" s="17" t="s">
        <v>61</v>
      </c>
      <c r="C5" s="17"/>
      <c r="D5" s="55"/>
      <c r="E5" s="61"/>
    </row>
    <row r="6" spans="1:5" s="12" customFormat="1" ht="88.9" customHeight="1" thickBot="1" x14ac:dyDescent="0.25">
      <c r="A6" s="18" t="s">
        <v>4</v>
      </c>
      <c r="B6" s="159" t="s">
        <v>39</v>
      </c>
      <c r="C6" s="160"/>
      <c r="D6" s="160"/>
      <c r="E6" s="161"/>
    </row>
    <row r="7" spans="1:5" s="12" customFormat="1" ht="18.75" customHeight="1" x14ac:dyDescent="0.2">
      <c r="A7" s="19">
        <v>1</v>
      </c>
      <c r="B7" s="109"/>
      <c r="C7" s="109"/>
      <c r="D7" s="110"/>
      <c r="E7" s="111"/>
    </row>
    <row r="8" spans="1:5" s="12" customFormat="1" ht="18.75" customHeight="1" x14ac:dyDescent="0.2">
      <c r="A8" s="19">
        <v>2</v>
      </c>
      <c r="B8" s="101"/>
      <c r="C8" s="101"/>
      <c r="D8" s="102"/>
      <c r="E8" s="103"/>
    </row>
    <row r="9" spans="1:5" s="12" customFormat="1" ht="18.75" customHeight="1" x14ac:dyDescent="0.2">
      <c r="A9" s="19">
        <v>3</v>
      </c>
      <c r="B9" s="101"/>
      <c r="C9" s="101"/>
      <c r="D9" s="102"/>
      <c r="E9" s="103"/>
    </row>
    <row r="10" spans="1:5" s="12" customFormat="1" ht="18.75" customHeight="1" x14ac:dyDescent="0.2">
      <c r="A10" s="19">
        <v>4</v>
      </c>
      <c r="B10" s="101"/>
      <c r="C10" s="101"/>
      <c r="D10" s="102"/>
      <c r="E10" s="103"/>
    </row>
    <row r="11" spans="1:5" s="12" customFormat="1" ht="18.75" customHeight="1" x14ac:dyDescent="0.2">
      <c r="A11" s="19">
        <v>5</v>
      </c>
      <c r="B11" s="101"/>
      <c r="C11" s="101"/>
      <c r="D11" s="102"/>
      <c r="E11" s="103"/>
    </row>
    <row r="12" spans="1:5" s="12" customFormat="1" ht="18.75" customHeight="1" x14ac:dyDescent="0.2">
      <c r="A12" s="19">
        <v>6</v>
      </c>
      <c r="B12" s="101"/>
      <c r="C12" s="101"/>
      <c r="D12" s="102"/>
      <c r="E12" s="103"/>
    </row>
    <row r="13" spans="1:5" s="12" customFormat="1" ht="18.75" customHeight="1" x14ac:dyDescent="0.2">
      <c r="A13" s="19">
        <v>7</v>
      </c>
      <c r="B13" s="101"/>
      <c r="C13" s="101"/>
      <c r="D13" s="102"/>
      <c r="E13" s="103"/>
    </row>
    <row r="14" spans="1:5" s="12" customFormat="1" ht="18.75" customHeight="1" x14ac:dyDescent="0.2">
      <c r="A14" s="19">
        <v>8</v>
      </c>
      <c r="B14" s="101"/>
      <c r="C14" s="101"/>
      <c r="D14" s="102"/>
      <c r="E14" s="103"/>
    </row>
    <row r="15" spans="1:5" s="12" customFormat="1" ht="18.75" customHeight="1" x14ac:dyDescent="0.2">
      <c r="A15" s="19">
        <v>9</v>
      </c>
      <c r="B15" s="101"/>
      <c r="C15" s="101"/>
      <c r="D15" s="102"/>
      <c r="E15" s="103"/>
    </row>
    <row r="16" spans="1:5" s="12" customFormat="1" ht="18.75" customHeight="1" x14ac:dyDescent="0.2">
      <c r="A16" s="19">
        <v>10</v>
      </c>
      <c r="B16" s="101"/>
      <c r="C16" s="101"/>
      <c r="D16" s="102"/>
      <c r="E16" s="103"/>
    </row>
    <row r="17" spans="1:6" s="20" customFormat="1" ht="18.75" customHeight="1" x14ac:dyDescent="0.2">
      <c r="A17" s="18" t="s">
        <v>0</v>
      </c>
      <c r="B17" s="148" t="s">
        <v>63</v>
      </c>
      <c r="C17" s="148"/>
      <c r="D17" s="148"/>
      <c r="E17" s="105">
        <f>SUM(E7:E16)</f>
        <v>0</v>
      </c>
    </row>
    <row r="18" spans="1:6" s="20" customFormat="1" ht="18.75" customHeight="1" thickBot="1" x14ac:dyDescent="0.25">
      <c r="A18" s="18"/>
      <c r="B18" s="100"/>
      <c r="C18" s="100"/>
      <c r="D18" s="100"/>
      <c r="E18" s="72"/>
    </row>
    <row r="19" spans="1:6" s="12" customFormat="1" ht="34.9" customHeight="1" thickBot="1" x14ac:dyDescent="0.25">
      <c r="A19" s="18" t="s">
        <v>5</v>
      </c>
      <c r="B19" s="159" t="s">
        <v>55</v>
      </c>
      <c r="C19" s="160"/>
      <c r="D19" s="160"/>
      <c r="E19" s="161"/>
    </row>
    <row r="20" spans="1:6" s="12" customFormat="1" ht="18.75" customHeight="1" x14ac:dyDescent="0.2">
      <c r="A20" s="19">
        <v>1</v>
      </c>
      <c r="B20" s="109"/>
      <c r="C20" s="109"/>
      <c r="D20" s="110"/>
      <c r="E20" s="111"/>
    </row>
    <row r="21" spans="1:6" s="12" customFormat="1" ht="18.75" customHeight="1" x14ac:dyDescent="0.2">
      <c r="A21" s="19">
        <v>2</v>
      </c>
      <c r="B21" s="101"/>
      <c r="C21" s="101"/>
      <c r="D21" s="102"/>
      <c r="E21" s="103"/>
    </row>
    <row r="22" spans="1:6" s="12" customFormat="1" ht="18.75" customHeight="1" x14ac:dyDescent="0.2">
      <c r="A22" s="19">
        <v>3</v>
      </c>
      <c r="B22" s="101"/>
      <c r="C22" s="101"/>
      <c r="D22" s="102"/>
      <c r="E22" s="103"/>
    </row>
    <row r="23" spans="1:6" s="12" customFormat="1" ht="18.75" customHeight="1" x14ac:dyDescent="0.2">
      <c r="A23" s="19">
        <v>4</v>
      </c>
      <c r="B23" s="101"/>
      <c r="C23" s="101"/>
      <c r="D23" s="102"/>
      <c r="E23" s="103"/>
    </row>
    <row r="24" spans="1:6" s="12" customFormat="1" ht="18.75" customHeight="1" x14ac:dyDescent="0.2">
      <c r="A24" s="19">
        <v>5</v>
      </c>
      <c r="B24" s="101"/>
      <c r="C24" s="101"/>
      <c r="D24" s="102"/>
      <c r="E24" s="103"/>
    </row>
    <row r="25" spans="1:6" s="12" customFormat="1" ht="18.75" customHeight="1" x14ac:dyDescent="0.2">
      <c r="A25" s="19">
        <v>6</v>
      </c>
      <c r="B25" s="101"/>
      <c r="C25" s="101"/>
      <c r="D25" s="102"/>
      <c r="E25" s="103"/>
    </row>
    <row r="26" spans="1:6" s="12" customFormat="1" ht="18.75" customHeight="1" x14ac:dyDescent="0.2">
      <c r="A26" s="19">
        <v>7</v>
      </c>
      <c r="B26" s="101"/>
      <c r="C26" s="101"/>
      <c r="D26" s="102"/>
      <c r="E26" s="103"/>
    </row>
    <row r="27" spans="1:6" s="12" customFormat="1" ht="18.75" customHeight="1" x14ac:dyDescent="0.2">
      <c r="A27" s="19">
        <v>8</v>
      </c>
      <c r="B27" s="101"/>
      <c r="C27" s="101"/>
      <c r="D27" s="102"/>
      <c r="E27" s="103"/>
    </row>
    <row r="28" spans="1:6" s="12" customFormat="1" ht="18.75" customHeight="1" x14ac:dyDescent="0.2">
      <c r="A28" s="19">
        <v>9</v>
      </c>
      <c r="B28" s="101"/>
      <c r="C28" s="101"/>
      <c r="D28" s="102"/>
      <c r="E28" s="103"/>
    </row>
    <row r="29" spans="1:6" s="12" customFormat="1" ht="18.75" customHeight="1" x14ac:dyDescent="0.2">
      <c r="A29" s="19">
        <v>10</v>
      </c>
      <c r="B29" s="101"/>
      <c r="C29" s="101"/>
      <c r="D29" s="102"/>
      <c r="E29" s="103"/>
      <c r="F29" s="99"/>
    </row>
    <row r="30" spans="1:6" s="20" customFormat="1" ht="18.75" customHeight="1" x14ac:dyDescent="0.2">
      <c r="A30" s="18" t="s">
        <v>0</v>
      </c>
      <c r="B30" s="162" t="str">
        <f>IF(E30&gt;(E111*30%),"ATTENZIONE: spesa superiore al 30% del totale","")</f>
        <v/>
      </c>
      <c r="C30" s="163"/>
      <c r="D30" s="115" t="s">
        <v>63</v>
      </c>
      <c r="E30" s="105">
        <f>SUM(E20:E29)</f>
        <v>0</v>
      </c>
    </row>
    <row r="31" spans="1:6" s="20" customFormat="1" ht="18.75" customHeight="1" thickBot="1" x14ac:dyDescent="0.25">
      <c r="A31" s="18"/>
      <c r="B31" s="113"/>
      <c r="C31" s="113"/>
      <c r="D31" s="113"/>
      <c r="E31" s="72"/>
    </row>
    <row r="32" spans="1:6" s="12" customFormat="1" ht="37.9" customHeight="1" thickBot="1" x14ac:dyDescent="0.25">
      <c r="A32" s="18" t="s">
        <v>5</v>
      </c>
      <c r="B32" s="155" t="s">
        <v>56</v>
      </c>
      <c r="C32" s="156"/>
      <c r="D32" s="156"/>
      <c r="E32" s="157"/>
    </row>
    <row r="33" spans="1:5" s="12" customFormat="1" ht="18.75" customHeight="1" x14ac:dyDescent="0.2">
      <c r="A33" s="19">
        <v>1</v>
      </c>
      <c r="B33" s="109"/>
      <c r="C33" s="109"/>
      <c r="D33" s="110"/>
      <c r="E33" s="111"/>
    </row>
    <row r="34" spans="1:5" s="12" customFormat="1" ht="18.75" customHeight="1" x14ac:dyDescent="0.2">
      <c r="A34" s="19">
        <v>2</v>
      </c>
      <c r="B34" s="101"/>
      <c r="C34" s="101"/>
      <c r="D34" s="102"/>
      <c r="E34" s="103"/>
    </row>
    <row r="35" spans="1:5" s="12" customFormat="1" ht="18.75" customHeight="1" x14ac:dyDescent="0.2">
      <c r="A35" s="19">
        <v>3</v>
      </c>
      <c r="B35" s="101"/>
      <c r="C35" s="101"/>
      <c r="D35" s="102"/>
      <c r="E35" s="103"/>
    </row>
    <row r="36" spans="1:5" s="12" customFormat="1" ht="18.75" customHeight="1" x14ac:dyDescent="0.2">
      <c r="A36" s="19">
        <v>4</v>
      </c>
      <c r="B36" s="101"/>
      <c r="C36" s="101"/>
      <c r="D36" s="102"/>
      <c r="E36" s="103"/>
    </row>
    <row r="37" spans="1:5" s="12" customFormat="1" ht="18.75" customHeight="1" x14ac:dyDescent="0.2">
      <c r="A37" s="19">
        <v>5</v>
      </c>
      <c r="B37" s="101"/>
      <c r="C37" s="101"/>
      <c r="D37" s="102"/>
      <c r="E37" s="103"/>
    </row>
    <row r="38" spans="1:5" s="12" customFormat="1" ht="18.75" customHeight="1" x14ac:dyDescent="0.2">
      <c r="A38" s="19">
        <v>6</v>
      </c>
      <c r="B38" s="101"/>
      <c r="C38" s="101"/>
      <c r="D38" s="102"/>
      <c r="E38" s="103"/>
    </row>
    <row r="39" spans="1:5" s="12" customFormat="1" ht="18.75" customHeight="1" x14ac:dyDescent="0.2">
      <c r="A39" s="19">
        <v>7</v>
      </c>
      <c r="B39" s="101"/>
      <c r="C39" s="101"/>
      <c r="D39" s="102"/>
      <c r="E39" s="103"/>
    </row>
    <row r="40" spans="1:5" s="12" customFormat="1" ht="18.75" customHeight="1" x14ac:dyDescent="0.2">
      <c r="A40" s="19">
        <v>8</v>
      </c>
      <c r="B40" s="101"/>
      <c r="C40" s="101"/>
      <c r="D40" s="102"/>
      <c r="E40" s="103"/>
    </row>
    <row r="41" spans="1:5" s="12" customFormat="1" ht="18.75" customHeight="1" x14ac:dyDescent="0.2">
      <c r="A41" s="19">
        <v>9</v>
      </c>
      <c r="B41" s="101"/>
      <c r="C41" s="101"/>
      <c r="D41" s="102"/>
      <c r="E41" s="103"/>
    </row>
    <row r="42" spans="1:5" s="12" customFormat="1" ht="18.75" customHeight="1" x14ac:dyDescent="0.2">
      <c r="A42" s="19">
        <v>10</v>
      </c>
      <c r="B42" s="101"/>
      <c r="C42" s="101"/>
      <c r="D42" s="102"/>
      <c r="E42" s="103"/>
    </row>
    <row r="43" spans="1:5" s="20" customFormat="1" ht="18.75" customHeight="1" x14ac:dyDescent="0.2">
      <c r="A43" s="18" t="s">
        <v>0</v>
      </c>
      <c r="B43" s="162" t="str">
        <f>IF(E43&gt;(E$111*30%),"ATTENZIONE: spesa superiore al 30% del totale","")</f>
        <v/>
      </c>
      <c r="C43" s="163"/>
      <c r="D43" s="115" t="s">
        <v>63</v>
      </c>
      <c r="E43" s="105">
        <f>(SUM(E33:E42))</f>
        <v>0</v>
      </c>
    </row>
    <row r="44" spans="1:5" s="20" customFormat="1" ht="18.75" customHeight="1" thickBot="1" x14ac:dyDescent="0.25">
      <c r="A44" s="18"/>
      <c r="B44" s="114"/>
      <c r="C44" s="114"/>
      <c r="D44" s="114"/>
      <c r="E44" s="72"/>
    </row>
    <row r="45" spans="1:5" s="12" customFormat="1" ht="36.6" customHeight="1" thickBot="1" x14ac:dyDescent="0.25">
      <c r="A45" s="18" t="s">
        <v>6</v>
      </c>
      <c r="B45" s="155" t="s">
        <v>40</v>
      </c>
      <c r="C45" s="156"/>
      <c r="D45" s="156"/>
      <c r="E45" s="157"/>
    </row>
    <row r="46" spans="1:5" s="12" customFormat="1" ht="18.75" customHeight="1" x14ac:dyDescent="0.2">
      <c r="A46" s="19">
        <v>1</v>
      </c>
      <c r="B46" s="109"/>
      <c r="C46" s="109"/>
      <c r="D46" s="110"/>
      <c r="E46" s="111"/>
    </row>
    <row r="47" spans="1:5" s="12" customFormat="1" ht="18.75" customHeight="1" x14ac:dyDescent="0.2">
      <c r="A47" s="19">
        <v>2</v>
      </c>
      <c r="B47" s="101"/>
      <c r="C47" s="101"/>
      <c r="D47" s="102"/>
      <c r="E47" s="103"/>
    </row>
    <row r="48" spans="1:5" s="12" customFormat="1" ht="18.75" customHeight="1" x14ac:dyDescent="0.2">
      <c r="A48" s="19">
        <v>3</v>
      </c>
      <c r="B48" s="101"/>
      <c r="C48" s="101"/>
      <c r="D48" s="102"/>
      <c r="E48" s="103"/>
    </row>
    <row r="49" spans="1:5" s="12" customFormat="1" ht="18.75" customHeight="1" x14ac:dyDescent="0.2">
      <c r="A49" s="19">
        <v>4</v>
      </c>
      <c r="B49" s="101"/>
      <c r="C49" s="101"/>
      <c r="D49" s="102"/>
      <c r="E49" s="103"/>
    </row>
    <row r="50" spans="1:5" s="12" customFormat="1" ht="18.75" customHeight="1" x14ac:dyDescent="0.2">
      <c r="A50" s="19">
        <v>5</v>
      </c>
      <c r="B50" s="101"/>
      <c r="C50" s="101"/>
      <c r="D50" s="102"/>
      <c r="E50" s="103"/>
    </row>
    <row r="51" spans="1:5" s="12" customFormat="1" ht="18.75" customHeight="1" x14ac:dyDescent="0.2">
      <c r="A51" s="19">
        <v>6</v>
      </c>
      <c r="B51" s="101"/>
      <c r="C51" s="101"/>
      <c r="D51" s="102"/>
      <c r="E51" s="103"/>
    </row>
    <row r="52" spans="1:5" s="12" customFormat="1" ht="18.75" customHeight="1" x14ac:dyDescent="0.2">
      <c r="A52" s="19">
        <v>7</v>
      </c>
      <c r="B52" s="101"/>
      <c r="C52" s="101"/>
      <c r="D52" s="102"/>
      <c r="E52" s="103"/>
    </row>
    <row r="53" spans="1:5" s="12" customFormat="1" ht="18.75" customHeight="1" x14ac:dyDescent="0.2">
      <c r="A53" s="19">
        <v>8</v>
      </c>
      <c r="B53" s="101"/>
      <c r="C53" s="101"/>
      <c r="D53" s="102"/>
      <c r="E53" s="103"/>
    </row>
    <row r="54" spans="1:5" s="12" customFormat="1" ht="18.75" customHeight="1" x14ac:dyDescent="0.2">
      <c r="A54" s="19">
        <v>9</v>
      </c>
      <c r="B54" s="101"/>
      <c r="C54" s="101"/>
      <c r="D54" s="102"/>
      <c r="E54" s="103"/>
    </row>
    <row r="55" spans="1:5" s="12" customFormat="1" ht="18.75" customHeight="1" x14ac:dyDescent="0.2">
      <c r="A55" s="19">
        <v>10</v>
      </c>
      <c r="B55" s="101"/>
      <c r="C55" s="101"/>
      <c r="D55" s="102"/>
      <c r="E55" s="103"/>
    </row>
    <row r="56" spans="1:5" s="22" customFormat="1" ht="18.75" customHeight="1" x14ac:dyDescent="0.2">
      <c r="A56" s="21" t="s">
        <v>0</v>
      </c>
      <c r="B56" s="148" t="s">
        <v>63</v>
      </c>
      <c r="C56" s="148"/>
      <c r="D56" s="148"/>
      <c r="E56" s="105">
        <f>SUM(E46:E55)</f>
        <v>0</v>
      </c>
    </row>
    <row r="57" spans="1:5" s="22" customFormat="1" ht="18.75" customHeight="1" thickBot="1" x14ac:dyDescent="0.25">
      <c r="A57" s="21"/>
      <c r="B57" s="100"/>
      <c r="C57" s="100"/>
      <c r="D57" s="100"/>
      <c r="E57" s="72"/>
    </row>
    <row r="58" spans="1:5" ht="50.45" customHeight="1" thickBot="1" x14ac:dyDescent="0.25">
      <c r="A58" s="18" t="s">
        <v>7</v>
      </c>
      <c r="B58" s="155" t="s">
        <v>41</v>
      </c>
      <c r="C58" s="156"/>
      <c r="D58" s="156"/>
      <c r="E58" s="157"/>
    </row>
    <row r="59" spans="1:5" ht="18.75" customHeight="1" x14ac:dyDescent="0.2">
      <c r="A59" s="19">
        <v>1</v>
      </c>
      <c r="B59" s="109"/>
      <c r="C59" s="109"/>
      <c r="D59" s="110"/>
      <c r="E59" s="111"/>
    </row>
    <row r="60" spans="1:5" ht="18.75" customHeight="1" x14ac:dyDescent="0.2">
      <c r="A60" s="19">
        <v>2</v>
      </c>
      <c r="B60" s="101"/>
      <c r="C60" s="101"/>
      <c r="D60" s="102"/>
      <c r="E60" s="103"/>
    </row>
    <row r="61" spans="1:5" ht="18.75" customHeight="1" x14ac:dyDescent="0.2">
      <c r="A61" s="19">
        <v>3</v>
      </c>
      <c r="B61" s="101"/>
      <c r="C61" s="101"/>
      <c r="D61" s="102"/>
      <c r="E61" s="103"/>
    </row>
    <row r="62" spans="1:5" ht="18.75" customHeight="1" x14ac:dyDescent="0.2">
      <c r="A62" s="19">
        <v>4</v>
      </c>
      <c r="B62" s="101"/>
      <c r="C62" s="101"/>
      <c r="D62" s="102"/>
      <c r="E62" s="103"/>
    </row>
    <row r="63" spans="1:5" ht="18.75" customHeight="1" x14ac:dyDescent="0.2">
      <c r="A63" s="19">
        <v>5</v>
      </c>
      <c r="B63" s="101"/>
      <c r="C63" s="101"/>
      <c r="D63" s="102"/>
      <c r="E63" s="103"/>
    </row>
    <row r="64" spans="1:5" ht="18.75" customHeight="1" x14ac:dyDescent="0.2">
      <c r="A64" s="19">
        <v>6</v>
      </c>
      <c r="B64" s="101"/>
      <c r="C64" s="101"/>
      <c r="D64" s="102"/>
      <c r="E64" s="103"/>
    </row>
    <row r="65" spans="1:5" ht="18.75" customHeight="1" x14ac:dyDescent="0.2">
      <c r="A65" s="19">
        <v>7</v>
      </c>
      <c r="B65" s="101"/>
      <c r="C65" s="101"/>
      <c r="D65" s="102"/>
      <c r="E65" s="103"/>
    </row>
    <row r="66" spans="1:5" ht="18.75" customHeight="1" x14ac:dyDescent="0.2">
      <c r="A66" s="19">
        <v>8</v>
      </c>
      <c r="B66" s="101"/>
      <c r="C66" s="101"/>
      <c r="D66" s="102"/>
      <c r="E66" s="103"/>
    </row>
    <row r="67" spans="1:5" ht="18.75" customHeight="1" x14ac:dyDescent="0.2">
      <c r="A67" s="19">
        <v>9</v>
      </c>
      <c r="B67" s="101"/>
      <c r="C67" s="101"/>
      <c r="D67" s="102"/>
      <c r="E67" s="103"/>
    </row>
    <row r="68" spans="1:5" ht="18.75" customHeight="1" x14ac:dyDescent="0.2">
      <c r="A68" s="19">
        <v>10</v>
      </c>
      <c r="B68" s="101"/>
      <c r="C68" s="101"/>
      <c r="D68" s="102"/>
      <c r="E68" s="103"/>
    </row>
    <row r="69" spans="1:5" s="22" customFormat="1" ht="18.75" customHeight="1" x14ac:dyDescent="0.2">
      <c r="A69" s="21" t="s">
        <v>0</v>
      </c>
      <c r="B69" s="148" t="s">
        <v>63</v>
      </c>
      <c r="C69" s="148"/>
      <c r="D69" s="148"/>
      <c r="E69" s="105">
        <f>SUM(E59:E68)</f>
        <v>0</v>
      </c>
    </row>
    <row r="70" spans="1:5" s="22" customFormat="1" ht="18.75" customHeight="1" thickBot="1" x14ac:dyDescent="0.25">
      <c r="A70" s="21"/>
      <c r="B70" s="100"/>
      <c r="C70" s="100"/>
      <c r="D70" s="100"/>
      <c r="E70" s="72"/>
    </row>
    <row r="71" spans="1:5" ht="18" customHeight="1" thickBot="1" x14ac:dyDescent="0.25">
      <c r="A71" s="18" t="s">
        <v>9</v>
      </c>
      <c r="B71" s="159" t="s">
        <v>42</v>
      </c>
      <c r="C71" s="160"/>
      <c r="D71" s="160"/>
      <c r="E71" s="161"/>
    </row>
    <row r="72" spans="1:5" ht="18.75" customHeight="1" x14ac:dyDescent="0.2">
      <c r="A72" s="19">
        <v>1</v>
      </c>
      <c r="B72" s="109"/>
      <c r="C72" s="109"/>
      <c r="D72" s="110"/>
      <c r="E72" s="111"/>
    </row>
    <row r="73" spans="1:5" ht="18.75" customHeight="1" x14ac:dyDescent="0.2">
      <c r="A73" s="19">
        <v>2</v>
      </c>
      <c r="B73" s="101"/>
      <c r="C73" s="101"/>
      <c r="D73" s="102"/>
      <c r="E73" s="103"/>
    </row>
    <row r="74" spans="1:5" ht="18.75" customHeight="1" x14ac:dyDescent="0.2">
      <c r="A74" s="19">
        <v>3</v>
      </c>
      <c r="B74" s="101"/>
      <c r="C74" s="101"/>
      <c r="D74" s="102"/>
      <c r="E74" s="103"/>
    </row>
    <row r="75" spans="1:5" ht="18.75" customHeight="1" x14ac:dyDescent="0.2">
      <c r="A75" s="19">
        <v>4</v>
      </c>
      <c r="B75" s="101"/>
      <c r="C75" s="101"/>
      <c r="D75" s="102"/>
      <c r="E75" s="103"/>
    </row>
    <row r="76" spans="1:5" ht="18.75" customHeight="1" x14ac:dyDescent="0.2">
      <c r="A76" s="19">
        <v>5</v>
      </c>
      <c r="B76" s="101"/>
      <c r="C76" s="101"/>
      <c r="D76" s="102"/>
      <c r="E76" s="103"/>
    </row>
    <row r="77" spans="1:5" ht="18.75" customHeight="1" x14ac:dyDescent="0.2">
      <c r="A77" s="19">
        <v>6</v>
      </c>
      <c r="B77" s="101"/>
      <c r="C77" s="101"/>
      <c r="D77" s="102"/>
      <c r="E77" s="103"/>
    </row>
    <row r="78" spans="1:5" ht="18.75" customHeight="1" x14ac:dyDescent="0.2">
      <c r="A78" s="19">
        <v>7</v>
      </c>
      <c r="B78" s="101"/>
      <c r="C78" s="101"/>
      <c r="D78" s="102"/>
      <c r="E78" s="103"/>
    </row>
    <row r="79" spans="1:5" ht="18.75" customHeight="1" x14ac:dyDescent="0.2">
      <c r="A79" s="19">
        <v>8</v>
      </c>
      <c r="B79" s="101"/>
      <c r="C79" s="101"/>
      <c r="D79" s="102"/>
      <c r="E79" s="103"/>
    </row>
    <row r="80" spans="1:5" ht="18.75" customHeight="1" x14ac:dyDescent="0.2">
      <c r="A80" s="19">
        <v>9</v>
      </c>
      <c r="B80" s="101"/>
      <c r="C80" s="101"/>
      <c r="D80" s="102"/>
      <c r="E80" s="103"/>
    </row>
    <row r="81" spans="1:5" ht="18.75" customHeight="1" x14ac:dyDescent="0.2">
      <c r="A81" s="19">
        <v>10</v>
      </c>
      <c r="B81" s="101"/>
      <c r="C81" s="101"/>
      <c r="D81" s="102"/>
      <c r="E81" s="103"/>
    </row>
    <row r="82" spans="1:5" s="22" customFormat="1" ht="18.75" customHeight="1" x14ac:dyDescent="0.2">
      <c r="A82" s="21" t="s">
        <v>0</v>
      </c>
      <c r="B82" s="148" t="s">
        <v>63</v>
      </c>
      <c r="C82" s="148"/>
      <c r="D82" s="148"/>
      <c r="E82" s="116">
        <f>SUM(E72:E81)</f>
        <v>0</v>
      </c>
    </row>
    <row r="83" spans="1:5" s="22" customFormat="1" ht="18.75" customHeight="1" thickBot="1" x14ac:dyDescent="0.25">
      <c r="A83" s="21"/>
      <c r="B83" s="100"/>
      <c r="C83" s="100"/>
      <c r="D83" s="100"/>
      <c r="E83" s="72"/>
    </row>
    <row r="84" spans="1:5" ht="29.45" customHeight="1" thickBot="1" x14ac:dyDescent="0.25">
      <c r="A84" s="18" t="s">
        <v>10</v>
      </c>
      <c r="B84" s="149" t="s">
        <v>43</v>
      </c>
      <c r="C84" s="150"/>
      <c r="D84" s="150"/>
      <c r="E84" s="151"/>
    </row>
    <row r="85" spans="1:5" ht="18.75" customHeight="1" x14ac:dyDescent="0.2">
      <c r="A85" s="19">
        <v>1</v>
      </c>
      <c r="B85" s="109"/>
      <c r="C85" s="109"/>
      <c r="D85" s="110"/>
      <c r="E85" s="111"/>
    </row>
    <row r="86" spans="1:5" ht="18.75" customHeight="1" x14ac:dyDescent="0.2">
      <c r="A86" s="19">
        <v>2</v>
      </c>
      <c r="B86" s="101"/>
      <c r="C86" s="101"/>
      <c r="D86" s="102"/>
      <c r="E86" s="103"/>
    </row>
    <row r="87" spans="1:5" ht="18.75" customHeight="1" x14ac:dyDescent="0.2">
      <c r="A87" s="19">
        <v>3</v>
      </c>
      <c r="B87" s="101"/>
      <c r="C87" s="101"/>
      <c r="D87" s="102"/>
      <c r="E87" s="103"/>
    </row>
    <row r="88" spans="1:5" ht="18.75" customHeight="1" x14ac:dyDescent="0.2">
      <c r="A88" s="19">
        <v>4</v>
      </c>
      <c r="B88" s="101"/>
      <c r="C88" s="101"/>
      <c r="D88" s="102"/>
      <c r="E88" s="103"/>
    </row>
    <row r="89" spans="1:5" ht="18.75" customHeight="1" x14ac:dyDescent="0.2">
      <c r="A89" s="19">
        <v>5</v>
      </c>
      <c r="B89" s="101"/>
      <c r="C89" s="101"/>
      <c r="D89" s="102"/>
      <c r="E89" s="103"/>
    </row>
    <row r="90" spans="1:5" ht="18.75" customHeight="1" x14ac:dyDescent="0.2">
      <c r="A90" s="19">
        <v>6</v>
      </c>
      <c r="B90" s="101"/>
      <c r="C90" s="101"/>
      <c r="D90" s="102"/>
      <c r="E90" s="103"/>
    </row>
    <row r="91" spans="1:5" ht="18.75" customHeight="1" x14ac:dyDescent="0.2">
      <c r="A91" s="19">
        <v>7</v>
      </c>
      <c r="B91" s="101"/>
      <c r="C91" s="101"/>
      <c r="D91" s="102"/>
      <c r="E91" s="103"/>
    </row>
    <row r="92" spans="1:5" ht="18.75" customHeight="1" x14ac:dyDescent="0.2">
      <c r="A92" s="19">
        <v>8</v>
      </c>
      <c r="B92" s="101"/>
      <c r="C92" s="101"/>
      <c r="D92" s="102"/>
      <c r="E92" s="103"/>
    </row>
    <row r="93" spans="1:5" ht="18.75" customHeight="1" x14ac:dyDescent="0.2">
      <c r="A93" s="19">
        <v>9</v>
      </c>
      <c r="B93" s="101"/>
      <c r="C93" s="101"/>
      <c r="D93" s="102"/>
      <c r="E93" s="103"/>
    </row>
    <row r="94" spans="1:5" ht="18.75" customHeight="1" x14ac:dyDescent="0.2">
      <c r="A94" s="19">
        <v>10</v>
      </c>
      <c r="B94" s="101"/>
      <c r="C94" s="101"/>
      <c r="D94" s="102"/>
      <c r="E94" s="103"/>
    </row>
    <row r="95" spans="1:5" s="22" customFormat="1" ht="18.75" customHeight="1" x14ac:dyDescent="0.2">
      <c r="A95" s="21" t="s">
        <v>0</v>
      </c>
      <c r="B95" s="148" t="s">
        <v>63</v>
      </c>
      <c r="C95" s="148"/>
      <c r="D95" s="148"/>
      <c r="E95" s="116">
        <f>SUM(E85:E94)</f>
        <v>0</v>
      </c>
    </row>
    <row r="96" spans="1:5" s="22" customFormat="1" ht="18.75" customHeight="1" thickBot="1" x14ac:dyDescent="0.25">
      <c r="A96" s="21"/>
      <c r="B96" s="100"/>
      <c r="C96" s="100"/>
      <c r="D96" s="100"/>
      <c r="E96" s="72"/>
    </row>
    <row r="97" spans="1:6" ht="32.450000000000003" customHeight="1" thickBot="1" x14ac:dyDescent="0.25">
      <c r="A97" s="18" t="s">
        <v>29</v>
      </c>
      <c r="B97" s="149" t="s">
        <v>57</v>
      </c>
      <c r="C97" s="150"/>
      <c r="D97" s="150"/>
      <c r="E97" s="151"/>
    </row>
    <row r="98" spans="1:6" ht="18.75" customHeight="1" x14ac:dyDescent="0.2">
      <c r="A98" s="19">
        <v>1</v>
      </c>
      <c r="B98" s="109"/>
      <c r="C98" s="109"/>
      <c r="D98" s="110"/>
      <c r="E98" s="111"/>
    </row>
    <row r="99" spans="1:6" ht="18.75" customHeight="1" x14ac:dyDescent="0.2">
      <c r="A99" s="19">
        <v>2</v>
      </c>
      <c r="B99" s="101"/>
      <c r="C99" s="101"/>
      <c r="D99" s="102"/>
      <c r="E99" s="103"/>
    </row>
    <row r="100" spans="1:6" ht="18.75" customHeight="1" x14ac:dyDescent="0.2">
      <c r="A100" s="19">
        <v>3</v>
      </c>
      <c r="B100" s="101"/>
      <c r="C100" s="101"/>
      <c r="D100" s="102"/>
      <c r="E100" s="103"/>
    </row>
    <row r="101" spans="1:6" ht="18.75" customHeight="1" x14ac:dyDescent="0.2">
      <c r="A101" s="19">
        <v>4</v>
      </c>
      <c r="B101" s="101"/>
      <c r="C101" s="101"/>
      <c r="D101" s="102"/>
      <c r="E101" s="103"/>
    </row>
    <row r="102" spans="1:6" ht="18.75" customHeight="1" x14ac:dyDescent="0.2">
      <c r="A102" s="19">
        <v>5</v>
      </c>
      <c r="B102" s="101"/>
      <c r="C102" s="101"/>
      <c r="D102" s="102"/>
      <c r="E102" s="103"/>
    </row>
    <row r="103" spans="1:6" ht="18.75" customHeight="1" x14ac:dyDescent="0.2">
      <c r="A103" s="19">
        <v>6</v>
      </c>
      <c r="B103" s="101"/>
      <c r="C103" s="101"/>
      <c r="D103" s="102"/>
      <c r="E103" s="103"/>
    </row>
    <row r="104" spans="1:6" ht="18.75" customHeight="1" x14ac:dyDescent="0.2">
      <c r="A104" s="19">
        <v>7</v>
      </c>
      <c r="B104" s="101"/>
      <c r="C104" s="101"/>
      <c r="D104" s="102"/>
      <c r="E104" s="103"/>
    </row>
    <row r="105" spans="1:6" ht="18.75" customHeight="1" x14ac:dyDescent="0.2">
      <c r="A105" s="19">
        <v>8</v>
      </c>
      <c r="B105" s="101"/>
      <c r="C105" s="101"/>
      <c r="D105" s="102"/>
      <c r="E105" s="103"/>
    </row>
    <row r="106" spans="1:6" ht="18.75" customHeight="1" x14ac:dyDescent="0.2">
      <c r="A106" s="19">
        <v>9</v>
      </c>
      <c r="B106" s="101"/>
      <c r="C106" s="101"/>
      <c r="D106" s="102"/>
      <c r="E106" s="103"/>
    </row>
    <row r="107" spans="1:6" ht="18.75" customHeight="1" x14ac:dyDescent="0.2">
      <c r="A107" s="19">
        <v>10</v>
      </c>
      <c r="B107" s="101"/>
      <c r="C107" s="101"/>
      <c r="D107" s="102"/>
      <c r="E107" s="103"/>
    </row>
    <row r="108" spans="1:6" s="22" customFormat="1" ht="18.75" customHeight="1" x14ac:dyDescent="0.2">
      <c r="A108" s="21" t="s">
        <v>0</v>
      </c>
      <c r="B108" s="162" t="str">
        <f>IF(E108&gt;(E$111*20%),"ATTENZIONE: spesa superiore al 20% del totale","")</f>
        <v/>
      </c>
      <c r="C108" s="163"/>
      <c r="D108" s="115" t="s">
        <v>63</v>
      </c>
      <c r="E108" s="105">
        <f>SUM(E98:E107)</f>
        <v>0</v>
      </c>
    </row>
    <row r="109" spans="1:6" s="22" customFormat="1" ht="18.75" customHeight="1" x14ac:dyDescent="0.2">
      <c r="A109" s="21" t="s">
        <v>0</v>
      </c>
      <c r="B109" s="158" t="s">
        <v>54</v>
      </c>
      <c r="C109" s="158"/>
      <c r="D109" s="158"/>
      <c r="E109" s="105">
        <f>IF(E108&gt;3000,3000,E108)</f>
        <v>0</v>
      </c>
    </row>
    <row r="110" spans="1:6" ht="9.75" customHeight="1" thickBot="1" x14ac:dyDescent="0.25"/>
    <row r="111" spans="1:6" ht="18" customHeight="1" thickBot="1" x14ac:dyDescent="0.25">
      <c r="C111" s="76"/>
      <c r="D111" s="107" t="s">
        <v>64</v>
      </c>
      <c r="E111" s="108">
        <f>E109+E95+E82+E69+E56+E30+E17+E43</f>
        <v>0</v>
      </c>
      <c r="F111" s="96"/>
    </row>
    <row r="112" spans="1:6" ht="9" customHeight="1" x14ac:dyDescent="0.2"/>
    <row r="113" ht="9" customHeight="1" x14ac:dyDescent="0.2"/>
  </sheetData>
  <sheetProtection formatColumns="0" formatRows="0" selectLockedCells="1"/>
  <mergeCells count="17">
    <mergeCell ref="B17:D17"/>
    <mergeCell ref="B56:D56"/>
    <mergeCell ref="B6:E6"/>
    <mergeCell ref="B19:E19"/>
    <mergeCell ref="B32:E32"/>
    <mergeCell ref="B45:E45"/>
    <mergeCell ref="B30:C30"/>
    <mergeCell ref="B43:C43"/>
    <mergeCell ref="B58:E58"/>
    <mergeCell ref="B109:D109"/>
    <mergeCell ref="B95:D95"/>
    <mergeCell ref="B69:D69"/>
    <mergeCell ref="B82:D82"/>
    <mergeCell ref="B71:E71"/>
    <mergeCell ref="B84:E84"/>
    <mergeCell ref="B97:E97"/>
    <mergeCell ref="B108:C108"/>
  </mergeCells>
  <conditionalFormatting sqref="E108">
    <cfRule type="cellIs" dxfId="1" priority="15" operator="greaterThan">
      <formula>3000</formula>
    </cfRule>
  </conditionalFormatting>
  <conditionalFormatting sqref="E109">
    <cfRule type="cellIs" dxfId="0" priority="8" operator="greaterThan">
      <formula>3000</formula>
    </cfRule>
  </conditionalFormatting>
  <pageMargins left="0.19685039370078741" right="0.15748031496062992" top="0.39370078740157483" bottom="0.39370078740157483" header="0.31496062992125984" footer="0.39370078740157483"/>
  <pageSetup paperSize="9" scale="91" fitToHeight="4" orientation="portrait" r:id="rId1"/>
  <headerFooter alignWithMargins="0">
    <oddFooter>&amp;R&amp;"Verdana,Normale"&amp;8&amp;P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2 n M x V w j y T w q n A A A A + A A A A B I A H A B D b 2 5 m a W c v U G F j a 2 F n Z S 5 4 b W w g o h g A K K A U A A A A A A A A A A A A A A A A A A A A A A A A A A A A h Y + 9 D o I w G E V f h X S n f y p R 8 l E G J x N J T D T G l d Q K j V A M L Z Z 3 c / C R f A V J F H V z v C d n O P d x u 0 P a 1 1 V w V a 3 V j U k Q w x Q F y s j m q E 2 R o M 6 d w j l K B W x y e c 4 L F Q y y s X F v j w k q n b v E h H j v s Z / g p i 0 I p 5 S R Q 7 b e y l L V O f r I + r 8 c a m N d b q R C A v a v G M F x x P C M L T i e R g z I i C H T 5 q v w o R h T I D 8 Q l l 3 l u l Y J 7 c L V D s g 4 g b x f i C d Q S w M E F A A C A A g A 2 n M x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z M V c o i k e 4 D g A A A B E A A A A T A B w A R m 9 y b X V s Y X M v U 2 V j d G l v b j E u b S C i G A A o o B Q A A A A A A A A A A A A A A A A A A A A A A A A A A A A r T k 0 u y c z P U w i G 0 I b W A F B L A Q I t A B Q A A g A I A N p z M V c I 8 k 8 K p w A A A P g A A A A S A A A A A A A A A A A A A A A A A A A A A A B D b 2 5 m a W c v U G F j a 2 F n Z S 5 4 b W x Q S w E C L Q A U A A I A C A D a c z F X D 8 r p q 6 Q A A A D p A A A A E w A A A A A A A A A A A A A A A A D z A A A A W 0 N v b n R l b n R f V H l w Z X N d L n h t b F B L A Q I t A B Q A A g A I A N p z M V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O q J T d m X M a Q b Q K P h r q g I n 4 A A A A A A I A A A A A A A N m A A D A A A A A E A A A A P U S X 8 I Z K i F o a c u l f n m V h r E A A A A A B I A A A K A A A A A Q A A A A a q p n J c c r n + q a N b M y F a X N a V A A A A D o o O J i f + i E G 5 L L L 6 O d z 7 / / K L P 8 Z k u L Z o r U U + F i 3 z u r o B K Y 4 O a C Y W C K V F h m 3 g D L d I 7 p M y Q R 1 j s 1 v a M 3 5 T K d O b j 4 w 5 t c D Z j D z 9 U D / g 8 U Z E 2 u 2 h Q A A A D y 9 y S p 4 5 0 q o C X M + h o U d u 2 N z X S D K w = = < / D a t a M a s h u p > 
</file>

<file path=customXml/itemProps1.xml><?xml version="1.0" encoding="utf-8"?>
<ds:datastoreItem xmlns:ds="http://schemas.openxmlformats.org/officeDocument/2006/customXml" ds:itemID="{88560238-5956-4092-8718-513881A0E8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7</vt:i4>
      </vt:variant>
    </vt:vector>
  </HeadingPairs>
  <TitlesOfParts>
    <vt:vector size="12" baseType="lpstr">
      <vt:lpstr>riepilogo</vt:lpstr>
      <vt:lpstr>art 7_lavori attrezz arredi</vt:lpstr>
      <vt:lpstr>art 8_impianti</vt:lpstr>
      <vt:lpstr>art 9bis_digitaliz</vt:lpstr>
      <vt:lpstr>Foglio1</vt:lpstr>
      <vt:lpstr>'art 7_lavori attrezz arredi'!Area_stampa</vt:lpstr>
      <vt:lpstr>'art 8_impianti'!Area_stampa</vt:lpstr>
      <vt:lpstr>'art 9bis_digitaliz'!Area_stampa</vt:lpstr>
      <vt:lpstr>riepilogo!Area_stampa</vt:lpstr>
      <vt:lpstr>'art 7_lavori attrezz arredi'!Titoli_stampa</vt:lpstr>
      <vt:lpstr>'art 8_impianti'!Titoli_stampa</vt:lpstr>
      <vt:lpstr>'art 9bis_digitaliz'!Titoli_stampa</vt:lpstr>
    </vt:vector>
  </TitlesOfParts>
  <Company>Regione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Scialino Ilaria</cp:lastModifiedBy>
  <cp:lastPrinted>2025-04-10T07:16:08Z</cp:lastPrinted>
  <dcterms:created xsi:type="dcterms:W3CDTF">2007-09-10T13:54:08Z</dcterms:created>
  <dcterms:modified xsi:type="dcterms:W3CDTF">2025-04-10T07:19:27Z</dcterms:modified>
</cp:coreProperties>
</file>