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regione.fvg.it\rafvg\DC Risorse Agricole\Ispettorato Regionale Agricoltura\Vegetali\"/>
    </mc:Choice>
  </mc:AlternateContent>
  <xr:revisionPtr revIDLastSave="0" documentId="13_ncr:1_{EEB0D8A9-06B0-44CF-9314-A82318308008}" xr6:coauthVersionLast="47" xr6:coauthVersionMax="47" xr10:uidLastSave="{00000000-0000-0000-0000-000000000000}"/>
  <workbookProtection workbookAlgorithmName="SHA-512" workbookHashValue="wzyuFOzgvhHaV9sYiwr3LTMalllDXtpsM12U9MGPirBbu2Y2IWHiPy1kic4tvUSs/ute29wmn62vv3EkvG0h/Q==" workbookSaltValue="KJ6nkbGhnqoCv7nCzJvqow==" workbookSpinCount="100000" lockStructure="1"/>
  <bookViews>
    <workbookView xWindow="-28920" yWindow="-120" windowWidth="29040" windowHeight="15840" tabRatio="500" firstSheet="1" activeTab="1" xr2:uid="{00000000-000D-0000-FFFF-FFFF00000000}"/>
  </bookViews>
  <sheets>
    <sheet name="Tabelle" sheetId="1" state="hidden" r:id="rId1"/>
    <sheet name="Domanda iniziale" sheetId="2" r:id="rId2"/>
    <sheet name="Allegato A" sheetId="3" r:id="rId3"/>
  </sheets>
  <definedNames>
    <definedName name="_xlnm.Print_Area" localSheetId="2">'Allegato A'!$A$1:$L$37</definedName>
    <definedName name="_xlnm.Print_Area" localSheetId="1">'Domanda iniziale'!$A$1:$N$187</definedName>
    <definedName name="ha_mq">Tabelle!$E$5</definedName>
    <definedName name="Massimale">Tabelle!$E$4</definedName>
    <definedName name="Nota1">'Domanda iniziale'!$A$47:$N$47</definedName>
    <definedName name="Nota2">'Domanda iniziale'!$A$48:$N$48</definedName>
    <definedName name="Nota3">'Domanda iniziale'!$A$50:$N$50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24" i="2" l="1"/>
  <c r="A124" i="2"/>
  <c r="F36" i="2" l="1"/>
  <c r="A35" i="3"/>
  <c r="E5" i="3"/>
  <c r="B5" i="3"/>
  <c r="I1" i="3"/>
  <c r="A1" i="3"/>
  <c r="I61" i="2"/>
  <c r="A61" i="2"/>
  <c r="J43" i="2"/>
  <c r="F40" i="2"/>
  <c r="A40" i="2"/>
  <c r="G40" i="2" s="1"/>
  <c r="L40" i="2" s="1"/>
  <c r="F38" i="2"/>
  <c r="A38" i="2"/>
  <c r="G38" i="2" s="1"/>
  <c r="A36" i="2"/>
  <c r="G36" i="2" s="1"/>
  <c r="F34" i="2"/>
  <c r="A34" i="2"/>
  <c r="G34" i="2" s="1"/>
  <c r="F33" i="2"/>
  <c r="A33" i="2"/>
  <c r="G33" i="2" s="1"/>
  <c r="N21" i="2"/>
  <c r="D13" i="1"/>
  <c r="D11" i="1"/>
  <c r="D10" i="1"/>
  <c r="L38" i="2" l="1"/>
  <c r="H38" i="2"/>
  <c r="H36" i="2"/>
  <c r="L36" i="2" s="1"/>
  <c r="H33" i="2"/>
  <c r="G43" i="2"/>
  <c r="L33" i="2"/>
  <c r="H34" i="2"/>
  <c r="L34" i="2" s="1"/>
  <c r="H40" i="2"/>
  <c r="L45" i="2" l="1"/>
  <c r="L43" i="2"/>
</calcChain>
</file>

<file path=xl/sharedStrings.xml><?xml version="1.0" encoding="utf-8"?>
<sst xmlns="http://schemas.openxmlformats.org/spreadsheetml/2006/main" count="642" uniqueCount="345">
  <si>
    <t>Coltura</t>
  </si>
  <si>
    <t>Parametri</t>
  </si>
  <si>
    <t>valore</t>
  </si>
  <si>
    <t>u.d.m.</t>
  </si>
  <si>
    <t>Comune</t>
  </si>
  <si>
    <t>SiglaProv</t>
  </si>
  <si>
    <t>Scegli coltura</t>
  </si>
  <si>
    <t>Limite massimo Ammissibile</t>
  </si>
  <si>
    <t>euro</t>
  </si>
  <si>
    <t>Seleziona Comune</t>
  </si>
  <si>
    <t>Actinidia</t>
  </si>
  <si>
    <t>Conversione: mq in ettari</t>
  </si>
  <si>
    <t>ha/mq</t>
  </si>
  <si>
    <t>Albicocco</t>
  </si>
  <si>
    <t>AIELLO DEL FRIULI</t>
  </si>
  <si>
    <t>UD</t>
  </si>
  <si>
    <t>Ciliegio</t>
  </si>
  <si>
    <t>AMARO</t>
  </si>
  <si>
    <t>Melo</t>
  </si>
  <si>
    <t>AMPEZZO</t>
  </si>
  <si>
    <t>Pesco</t>
  </si>
  <si>
    <t>Spunta</t>
  </si>
  <si>
    <t>UNI</t>
  </si>
  <si>
    <t>ANDREIS</t>
  </si>
  <si>
    <t>PN</t>
  </si>
  <si>
    <t>Pero</t>
  </si>
  <si>
    <t>AQUILEIA</t>
  </si>
  <si>
    <t>Susino</t>
  </si>
  <si>
    <t>ARBA</t>
  </si>
  <si>
    <t>ARTA TERME</t>
  </si>
  <si>
    <t>ARTEGNA</t>
  </si>
  <si>
    <t>Ruolo</t>
  </si>
  <si>
    <t>ARZENE</t>
  </si>
  <si>
    <t>ATTIMIS</t>
  </si>
  <si>
    <t>Titolare</t>
  </si>
  <si>
    <t>COSTO AMMISSIBILE</t>
  </si>
  <si>
    <t>AVIANO</t>
  </si>
  <si>
    <t>Rappresentante Legale</t>
  </si>
  <si>
    <t>Soluzione</t>
  </si>
  <si>
    <t>Minimo</t>
  </si>
  <si>
    <t>Massimo</t>
  </si>
  <si>
    <t>AZZANO DECIMO</t>
  </si>
  <si>
    <t>Scegli soluzione</t>
  </si>
  <si>
    <t>BAGNARIA ARSA</t>
  </si>
  <si>
    <t>Monofilare</t>
  </si>
  <si>
    <t>BARCIS</t>
  </si>
  <si>
    <t>Monoblocco con rete NON installata</t>
  </si>
  <si>
    <t>BASILIANO</t>
  </si>
  <si>
    <t>Monoblocco con rete installata in Comuni danneggiati</t>
  </si>
  <si>
    <t>BERTIOLO</t>
  </si>
  <si>
    <t>Monoblocco con rete installata in altri Comuni</t>
  </si>
  <si>
    <t>BICINICCO</t>
  </si>
  <si>
    <t>Interventi migliorativi su soluzioni monoblocco</t>
  </si>
  <si>
    <t>BORDANO</t>
  </si>
  <si>
    <t>BRUGNERA</t>
  </si>
  <si>
    <t>BUDOIA</t>
  </si>
  <si>
    <t>BUJA</t>
  </si>
  <si>
    <t>BUTTRIO</t>
  </si>
  <si>
    <t>CAMINO AL TAGLIAMENTO</t>
  </si>
  <si>
    <t>CAMPOFORMIDO</t>
  </si>
  <si>
    <t>CAMPOLONGO TAPOGLIANO</t>
  </si>
  <si>
    <t>CANEVA</t>
  </si>
  <si>
    <t>CAPRIVA DEL FRIULI</t>
  </si>
  <si>
    <t>GO</t>
  </si>
  <si>
    <t>CARLINO</t>
  </si>
  <si>
    <t>CASARSA DELLA DELIZIA</t>
  </si>
  <si>
    <t>CASSACCO</t>
  </si>
  <si>
    <t>CASTELNOVO DEL FRIULI</t>
  </si>
  <si>
    <t>CASTIONS DI STRADA</t>
  </si>
  <si>
    <t>CAVASSO NUOVO</t>
  </si>
  <si>
    <t>CAVAZZO CARNICO</t>
  </si>
  <si>
    <t>CERCIVENTO</t>
  </si>
  <si>
    <t>CERVIGNANO DEL FRIULI</t>
  </si>
  <si>
    <t>CHIONS</t>
  </si>
  <si>
    <t>CHIOPRIS-VISCONE</t>
  </si>
  <si>
    <t>CHIUSAFORTE</t>
  </si>
  <si>
    <t>CIMOLAIS</t>
  </si>
  <si>
    <t>CIVIDALE DEL FRIULI</t>
  </si>
  <si>
    <t>CLAUT</t>
  </si>
  <si>
    <t>CLAUZETTO</t>
  </si>
  <si>
    <t>CODROIPO</t>
  </si>
  <si>
    <t>COLLOREDO DI MONTE ALBANO</t>
  </si>
  <si>
    <t>COMEGLIANS</t>
  </si>
  <si>
    <t>CORDENONS</t>
  </si>
  <si>
    <t>CORDOVADO</t>
  </si>
  <si>
    <t>CORMONS</t>
  </si>
  <si>
    <t>CORNO DI ROSAZZO</t>
  </si>
  <si>
    <t>COSEANO</t>
  </si>
  <si>
    <t>DIGNANO</t>
  </si>
  <si>
    <t>DOBERDÒ DEL LAGO</t>
  </si>
  <si>
    <t>DOGNA</t>
  </si>
  <si>
    <t>DOLEGNA DEL COLLIO</t>
  </si>
  <si>
    <t>DRENCHIA</t>
  </si>
  <si>
    <t>DUINO AURISINA</t>
  </si>
  <si>
    <t>TS</t>
  </si>
  <si>
    <t>ENEMONZO</t>
  </si>
  <si>
    <t>ERTO E CASSO</t>
  </si>
  <si>
    <t>FAEDIS</t>
  </si>
  <si>
    <t>FAGAGNA</t>
  </si>
  <si>
    <t>FANNA</t>
  </si>
  <si>
    <t>FARRA D'ISONZO</t>
  </si>
  <si>
    <t>FIUME VENETO</t>
  </si>
  <si>
    <t>FIUMICELLO</t>
  </si>
  <si>
    <t>FIUMICELLO VILLA VICENTINA</t>
  </si>
  <si>
    <t>FLAIBANO</t>
  </si>
  <si>
    <t>FOGLIANO REDIPUGLIA</t>
  </si>
  <si>
    <t>FONTANAFREDDA</t>
  </si>
  <si>
    <t>FORGARIA NEL FRIULI</t>
  </si>
  <si>
    <t>FORNI AVOLTRI</t>
  </si>
  <si>
    <t>FORNI DI SOPRA</t>
  </si>
  <si>
    <t>FORNI DI SOTTO</t>
  </si>
  <si>
    <t>FRISANCO</t>
  </si>
  <si>
    <t>GEMONA DEL FRIULI</t>
  </si>
  <si>
    <t>GONARS</t>
  </si>
  <si>
    <t>GORIZIA</t>
  </si>
  <si>
    <t>GRADISCA D'ISONZO</t>
  </si>
  <si>
    <t>GRADO</t>
  </si>
  <si>
    <t>GRIMACCO</t>
  </si>
  <si>
    <t>LATISANA</t>
  </si>
  <si>
    <t>LAUCO</t>
  </si>
  <si>
    <t>LESTIZZA</t>
  </si>
  <si>
    <t>LIGNANO SABBIADORO</t>
  </si>
  <si>
    <t>LIGOSULLO</t>
  </si>
  <si>
    <t>LUSEVERA</t>
  </si>
  <si>
    <t>MAGNANO IN RIVIERA</t>
  </si>
  <si>
    <t>MAJANO</t>
  </si>
  <si>
    <t>MALBORGHETTO VALBRUNA</t>
  </si>
  <si>
    <t>MANIAGO</t>
  </si>
  <si>
    <t>MANZANO</t>
  </si>
  <si>
    <t>MARANO LAGUNARE</t>
  </si>
  <si>
    <t>MARIANO DEL FRIULI</t>
  </si>
  <si>
    <t>MARTIGNACCO</t>
  </si>
  <si>
    <t>MEDEA</t>
  </si>
  <si>
    <t>MEDUNO</t>
  </si>
  <si>
    <t>MERETO DI TOMBA</t>
  </si>
  <si>
    <t>MOGGIO UDINESE</t>
  </si>
  <si>
    <t>MOIMACCO</t>
  </si>
  <si>
    <t>MONFALCONE</t>
  </si>
  <si>
    <t>MONRUPINO</t>
  </si>
  <si>
    <t>MONTENARS</t>
  </si>
  <si>
    <t>MONTEREALE VALCELLINA</t>
  </si>
  <si>
    <t>MORARO</t>
  </si>
  <si>
    <t>MORSANO AL TAGLIAMENTO</t>
  </si>
  <si>
    <t>MORTEGLIANO</t>
  </si>
  <si>
    <t>MORUZZO</t>
  </si>
  <si>
    <t>MOSSA</t>
  </si>
  <si>
    <t>MUGGIA</t>
  </si>
  <si>
    <t>MUZZANA DEL TURGNANO</t>
  </si>
  <si>
    <t>NIMIS</t>
  </si>
  <si>
    <t>OSOPPO</t>
  </si>
  <si>
    <t>OVARO</t>
  </si>
  <si>
    <t>PAGNACCO</t>
  </si>
  <si>
    <t>PALAZZOLO DELLO STELLA</t>
  </si>
  <si>
    <t>PALMANOVA</t>
  </si>
  <si>
    <t>PALUZZA</t>
  </si>
  <si>
    <t>PASIAN DI PRATO</t>
  </si>
  <si>
    <t>PASIANO DI PORDENONE</t>
  </si>
  <si>
    <t>PAULARO</t>
  </si>
  <si>
    <t>PAVIA DI UDINE</t>
  </si>
  <si>
    <t>PINZANO AL TAGLIAMENTO</t>
  </si>
  <si>
    <t>POCENIA</t>
  </si>
  <si>
    <t>POLCENIGO</t>
  </si>
  <si>
    <t>PONTEBBA</t>
  </si>
  <si>
    <t>PORCIA</t>
  </si>
  <si>
    <t>PORDENONE</t>
  </si>
  <si>
    <t>PORPETTO</t>
  </si>
  <si>
    <t>POVOLETTO</t>
  </si>
  <si>
    <t>POZZUOLO DEL FRIULI</t>
  </si>
  <si>
    <t>PRADAMANO</t>
  </si>
  <si>
    <t>PRATA DI PORDENONE</t>
  </si>
  <si>
    <t>PRATO CARNICO</t>
  </si>
  <si>
    <t>PRAVISDOMINI</t>
  </si>
  <si>
    <t>PRECENICCO</t>
  </si>
  <si>
    <t>PREMARIACCO</t>
  </si>
  <si>
    <t>PREONE</t>
  </si>
  <si>
    <t>PREPOTTO</t>
  </si>
  <si>
    <t>PULFERO</t>
  </si>
  <si>
    <t>RAGOGNA</t>
  </si>
  <si>
    <t>RAVASCLETTO</t>
  </si>
  <si>
    <t>RAVEO</t>
  </si>
  <si>
    <t>REANA DEL ROJALE</t>
  </si>
  <si>
    <t>REMANZACCO</t>
  </si>
  <si>
    <t>RESIA</t>
  </si>
  <si>
    <t>RESIUTTA</t>
  </si>
  <si>
    <t>RIGOLATO</t>
  </si>
  <si>
    <t>RIVE D'ARCANO</t>
  </si>
  <si>
    <t>RIVIGNANO</t>
  </si>
  <si>
    <t>RIVIGNANO TEOR</t>
  </si>
  <si>
    <t>ROMANS D'ISONZO</t>
  </si>
  <si>
    <t>RONCHI DEI LEGIONARI</t>
  </si>
  <si>
    <t>RONCHIS</t>
  </si>
  <si>
    <t>ROVEREDO IN PIANO</t>
  </si>
  <si>
    <t>RUDA</t>
  </si>
  <si>
    <t>SACILE</t>
  </si>
  <si>
    <t>SAGRADO</t>
  </si>
  <si>
    <t>SAN CANZIAN D'ISONZO</t>
  </si>
  <si>
    <t>SAN DANIELE DEL FRIULI</t>
  </si>
  <si>
    <t>SAN DORLIGO DELLA VALLE</t>
  </si>
  <si>
    <t>SAN FLORIANO DEL COLLIO</t>
  </si>
  <si>
    <t>SAN GIORGIO DELLA RICHINVELDA</t>
  </si>
  <si>
    <t>SAN GIORGIO DI NOGARO</t>
  </si>
  <si>
    <t>SAN GIOVANNI AL NATISONE</t>
  </si>
  <si>
    <t>SAN LEONARDO</t>
  </si>
  <si>
    <t>SAN LORENZO ISONTINO</t>
  </si>
  <si>
    <t>SAN MARTINO AL TAGLIAMENTO</t>
  </si>
  <si>
    <t>SAN PIER D'ISONZO</t>
  </si>
  <si>
    <t>SAN PIETRO AL NATISONE</t>
  </si>
  <si>
    <t>SAN QUIRINO</t>
  </si>
  <si>
    <t>SAN VITO AL TAGLIAMENTO</t>
  </si>
  <si>
    <t>SAN VITO AL TORRE</t>
  </si>
  <si>
    <t>SAN VITO DI FAGAGNA</t>
  </si>
  <si>
    <t>SANTA MARIA LA LONGA</t>
  </si>
  <si>
    <t>SAPPADA</t>
  </si>
  <si>
    <t>SAURIS</t>
  </si>
  <si>
    <t>SAVOGNA</t>
  </si>
  <si>
    <t>SAVOGNA D'ISONZO</t>
  </si>
  <si>
    <t>SEDEGLIANO</t>
  </si>
  <si>
    <t>SEQUALS</t>
  </si>
  <si>
    <t>SESTO AL REGHENA</t>
  </si>
  <si>
    <t>SGONICO</t>
  </si>
  <si>
    <t>SOCCHIEVE</t>
  </si>
  <si>
    <t>SPILIMBERGO</t>
  </si>
  <si>
    <t>STARANZANO</t>
  </si>
  <si>
    <t>STREGNA</t>
  </si>
  <si>
    <t>SUTRIO</t>
  </si>
  <si>
    <t>TAIPANA</t>
  </si>
  <si>
    <t>TALMASSONS</t>
  </si>
  <si>
    <t>TARCENTO</t>
  </si>
  <si>
    <t>TARVISIO</t>
  </si>
  <si>
    <t>TAVAGNACCO</t>
  </si>
  <si>
    <t>TEOR</t>
  </si>
  <si>
    <t>TERZO D'AQUILEIA</t>
  </si>
  <si>
    <t>TOLMEZZO</t>
  </si>
  <si>
    <t>TORREANO</t>
  </si>
  <si>
    <t>TORVISCOSA</t>
  </si>
  <si>
    <t>TRAMONTI DI SOPRA</t>
  </si>
  <si>
    <t>TRAMONTI DI SOTTO</t>
  </si>
  <si>
    <t>TRASAGHIS</t>
  </si>
  <si>
    <t>TRAVESIO</t>
  </si>
  <si>
    <t>TREPPO CARNICO</t>
  </si>
  <si>
    <t>TREPPO GRANDE</t>
  </si>
  <si>
    <t>TREPPO LIGOSULLO</t>
  </si>
  <si>
    <t>TRICESIMO</t>
  </si>
  <si>
    <t>TRIESTE</t>
  </si>
  <si>
    <t>TRIVIGNANO UDINESE</t>
  </si>
  <si>
    <t>TURRIACO</t>
  </si>
  <si>
    <t>UDINE</t>
  </si>
  <si>
    <t>VAJONT</t>
  </si>
  <si>
    <t>VALVASONE</t>
  </si>
  <si>
    <t>VALVASONE ARZENE</t>
  </si>
  <si>
    <t>VARMO</t>
  </si>
  <si>
    <t>VENZONE</t>
  </si>
  <si>
    <t>VERZEGNIS</t>
  </si>
  <si>
    <t>VILLA SANTINA</t>
  </si>
  <si>
    <t>VILLA VICENTINA</t>
  </si>
  <si>
    <t>VILLESSE</t>
  </si>
  <si>
    <t>VISCO</t>
  </si>
  <si>
    <t>VITO D'ASIO</t>
  </si>
  <si>
    <t>VIVARO</t>
  </si>
  <si>
    <t>ZOPPOLA</t>
  </si>
  <si>
    <t>ZUGLIO</t>
  </si>
  <si>
    <t>Direzione centrale risorse agroalimentari, forestali e ittiche
Ispettorato regionale dell’agricoltura
via Sabbadini, 31 - Udine (UD)</t>
  </si>
  <si>
    <t>Il/La sottoscritto/a</t>
  </si>
  <si>
    <t>codice fiscale</t>
  </si>
  <si>
    <t>recapito telefonico</t>
  </si>
  <si>
    <t>partita iva</t>
  </si>
  <si>
    <t>Prov.</t>
  </si>
  <si>
    <t>recapito tel. dell’azienda</t>
  </si>
  <si>
    <t>indirizzo e-mail dell’azienda</t>
  </si>
  <si>
    <t>PEC</t>
  </si>
  <si>
    <t>CHIEDE</t>
  </si>
  <si>
    <t>Allegato A</t>
  </si>
  <si>
    <r>
      <rPr>
        <b/>
        <i/>
        <sz val="12"/>
        <color theme="0"/>
        <rFont val="DecimaWE Rg"/>
      </rPr>
      <t xml:space="preserve">RIEPILOGO DELLE SOLUZIONI OGGETTO DI CONTRIBUTO </t>
    </r>
    <r>
      <rPr>
        <b/>
        <i/>
        <vertAlign val="superscript"/>
        <sz val="12"/>
        <color theme="0"/>
        <rFont val="DecimaWE Rg"/>
      </rPr>
      <t>3</t>
    </r>
  </si>
  <si>
    <t>Costo ammissibile (euro/ha)</t>
  </si>
  <si>
    <t>ha.a.ca</t>
  </si>
  <si>
    <t>Costo totale ammissibile
(euro)</t>
  </si>
  <si>
    <t>Costo totale preventivato
(euro)</t>
  </si>
  <si>
    <t>Costo totale rideterminato sulla base del massimale di spesa (euro)</t>
  </si>
  <si>
    <t>Totali</t>
  </si>
  <si>
    <r>
      <rPr>
        <vertAlign val="superscript"/>
        <sz val="9"/>
        <color theme="1"/>
        <rFont val="DecimaWE Rg"/>
      </rPr>
      <t>1</t>
    </r>
    <r>
      <rPr>
        <sz val="9"/>
        <color theme="1"/>
        <rFont val="DecimaWE Rg"/>
        <family val="2"/>
        <charset val="1"/>
      </rPr>
      <t xml:space="preserve"> Nel caso di ditta individuale indicare “titolare”, negli altri casi “rappresentante legale”.</t>
    </r>
  </si>
  <si>
    <r>
      <rPr>
        <vertAlign val="superscript"/>
        <sz val="9"/>
        <color theme="1"/>
        <rFont val="DecimaWE Rg"/>
      </rPr>
      <t>2</t>
    </r>
    <r>
      <rPr>
        <sz val="9"/>
        <color theme="1"/>
        <rFont val="DecimaWE Rg"/>
        <family val="2"/>
        <charset val="1"/>
      </rPr>
      <t xml:space="preserve"> Nel caso di ditta individuale riportare il cognome e il nome del titolare.</t>
    </r>
  </si>
  <si>
    <r>
      <rPr>
        <vertAlign val="superscript"/>
        <sz val="9"/>
        <color rgb="FF000000"/>
        <rFont val="DecimaWE Rg"/>
      </rPr>
      <t>4</t>
    </r>
    <r>
      <rPr>
        <sz val="9"/>
        <color rgb="FF000000"/>
        <rFont val="DecimaWE Rg"/>
      </rPr>
      <t xml:space="preserve"> Soluzione scelta: </t>
    </r>
  </si>
  <si>
    <r>
      <rPr>
        <sz val="9"/>
        <color rgb="FF000000"/>
        <rFont val="DecimaWE Rg"/>
      </rPr>
      <t>a.</t>
    </r>
    <r>
      <rPr>
        <sz val="9"/>
        <color rgb="FF000000"/>
        <rFont val="Times New Roman"/>
        <family val="1"/>
        <charset val="1"/>
      </rPr>
      <t xml:space="preserve"> </t>
    </r>
    <r>
      <rPr>
        <b/>
        <sz val="9"/>
        <color rgb="FF000000"/>
        <rFont val="DecimaWE Rg"/>
      </rPr>
      <t>Monofilare</t>
    </r>
    <r>
      <rPr>
        <sz val="9"/>
        <color rgb="FF000000"/>
        <rFont val="DecimaWE Rg"/>
      </rPr>
      <t>, costo massimo ammissibile: 15.000,00 euro/ha.</t>
    </r>
  </si>
  <si>
    <r>
      <rPr>
        <sz val="9"/>
        <color rgb="FF000000"/>
        <rFont val="DecimaWE Rg"/>
      </rPr>
      <t>d.</t>
    </r>
    <r>
      <rPr>
        <sz val="9"/>
        <color rgb="FF000000"/>
        <rFont val="Times New Roman"/>
        <family val="1"/>
        <charset val="1"/>
      </rPr>
      <t xml:space="preserve"> </t>
    </r>
    <r>
      <rPr>
        <b/>
        <sz val="9"/>
        <rFont val="DecimaWE Rg"/>
      </rPr>
      <t>Monoblocco con rete</t>
    </r>
    <r>
      <rPr>
        <sz val="9"/>
        <rFont val="DecimaWE Rg"/>
      </rPr>
      <t xml:space="preserve"> antigrandine precedentemente </t>
    </r>
    <r>
      <rPr>
        <b/>
        <sz val="9"/>
        <rFont val="DecimaWE Rg"/>
      </rPr>
      <t>installata</t>
    </r>
    <r>
      <rPr>
        <sz val="9"/>
        <color rgb="FF000000"/>
        <rFont val="DecimaWE Rg"/>
      </rPr>
      <t xml:space="preserve"> nei comuni diversi da quelli gravemente danneggiati, costo massimo ammissibile: 5.000,00 euro/ha.</t>
    </r>
  </si>
  <si>
    <r>
      <rPr>
        <sz val="9"/>
        <color rgb="FF000000"/>
        <rFont val="DecimaWE Rg"/>
      </rPr>
      <t>e.</t>
    </r>
    <r>
      <rPr>
        <sz val="9"/>
        <color rgb="FF000000"/>
        <rFont val="Times New Roman"/>
        <family val="1"/>
        <charset val="1"/>
      </rPr>
      <t xml:space="preserve"> </t>
    </r>
    <r>
      <rPr>
        <b/>
        <sz val="9"/>
        <color rgb="FF000000"/>
        <rFont val="DecimaWE Rg"/>
      </rPr>
      <t xml:space="preserve">Interventi migliorativi su soluzioni monoblocco </t>
    </r>
    <r>
      <rPr>
        <sz val="9"/>
        <color rgb="FF000000"/>
        <rFont val="DecimaWE Rg"/>
      </rPr>
      <t>preesistenti o di nuova realizzazione finalizzati a perfezionare la sigillatura degli impianti, costo massimo ammissibile: 3.500,00 euro/ha.</t>
    </r>
  </si>
  <si>
    <t>TEMPISTICHE</t>
  </si>
  <si>
    <t>Data prevista inzio lavori</t>
  </si>
  <si>
    <t>Data prevista fine lavori</t>
  </si>
  <si>
    <t>Consapevole delle sanzioni penali richiamate dall’art. 76 del d.p.r. 28 dicembre 2000, n. 445 (Testo unico delle disposizioni legislative e regolamentari in materia di documentazione amministrativa) per il caso di rilascio di mendaci dichiarazioni, formazione di atti falsi o loro uso, ai sensi degli artt. 46 e 47 dello stesso d.p.r.</t>
  </si>
  <si>
    <t>DICHIARA</t>
  </si>
  <si>
    <t>di essere un giovane agricoltore, ovvero che la società rientra nella definizione di giovane agricoltore, così come definiti dall’articolo 5 del decreto del Ministro dell’agricoltura, della sovranità alimentare e delle foreste del 23 dicembre 2022 (Disposizioni nazionali di applicazione del regolamento (UE) 2021/2115 del Parlamento europeo e del Consiglio del 2 dicembre 2021, per quanto concerne i pagamenti diretti).</t>
  </si>
  <si>
    <t>-</t>
  </si>
  <si>
    <t>che l’impresa è iscritta al Registro imprese della Camera di commercio, industria artigianato e agricoltura (CCIAA);</t>
  </si>
  <si>
    <r>
      <rPr>
        <sz val="10"/>
        <color theme="1"/>
        <rFont val="DecimaWE Rg"/>
      </rPr>
      <t>che l’impresa conduce, nei comuni della Regione autonoma Friuli Venezia Giulia, terreni destinati o da destinare alla frutticoltura delle specie individuate all’articolo 3, comma 1, lettera l) del regolamento recante criteri e modalità per la concessione di contributi a favore delle imprese agricole operanti nel territorio della regione a sostegno delle spese sostenute per le attività di prevenzione e controllo della cimice marmorata asiatica (</t>
    </r>
    <r>
      <rPr>
        <i/>
        <sz val="10"/>
        <color theme="1"/>
        <rFont val="DecimaWE Rg"/>
      </rPr>
      <t>Halyomorpha halys</t>
    </r>
    <r>
      <rPr>
        <sz val="10"/>
        <color theme="1"/>
        <rFont val="DecimaWE Rg"/>
      </rPr>
      <t>), in attuazione dell’articolo 1 della legge regionale 13 agosto 2002, n. 22 (Istituzione del fondo regione per la gestione delle emergenze in agricoltura);</t>
    </r>
  </si>
  <si>
    <t>che l’impresa condotta corrisponde, per fatturato e numero di occupati alla definizione di microimprese, piccole o medie imprese (PMI);</t>
  </si>
  <si>
    <t>che l’impresa condotta non è destinataria di un ordine di recupero pendente a seguito di una precedente decisione della Commissione europea che dichiara un aiuto illegittimo e incompatibile con il mercato interno;</t>
  </si>
  <si>
    <t>che l’impresa non è da considerarsi nella categoria di imprese in difficoltà;</t>
  </si>
  <si>
    <t>che per gli investimenti oggetto della presente domanda, non sono stati richiesti né ottenuti ulteriori aiuti;</t>
  </si>
  <si>
    <t xml:space="preserve">ALLEGATI </t>
  </si>
  <si>
    <t>Data</t>
  </si>
  <si>
    <t xml:space="preserve">Firma    </t>
  </si>
  <si>
    <t>ALLEGATO A</t>
  </si>
  <si>
    <t>CUAA:</t>
  </si>
  <si>
    <t>Azienda:</t>
  </si>
  <si>
    <t>Torna alla domanda</t>
  </si>
  <si>
    <t>La concessione del contributo a sostegno delle spese per l’acquisto e l’installazione di reti antinsetto, sulle seguenti particelle catastali (un riga per particella):</t>
  </si>
  <si>
    <t>Sez.</t>
  </si>
  <si>
    <t>Fog.</t>
  </si>
  <si>
    <t>Part.</t>
  </si>
  <si>
    <t>Sub.</t>
  </si>
  <si>
    <r>
      <rPr>
        <vertAlign val="superscript"/>
        <sz val="9"/>
        <color theme="1"/>
        <rFont val="DecimaWE Rg"/>
      </rPr>
      <t>*</t>
    </r>
    <r>
      <rPr>
        <sz val="9"/>
        <color theme="1"/>
        <rFont val="DecimaWE Rg"/>
        <family val="2"/>
        <charset val="1"/>
      </rPr>
      <t xml:space="preserve"> (Allegato A) Superficie totale dell'impianto antinsetto compresa la superficie occupata dalla rete perimetrale.</t>
    </r>
  </si>
  <si>
    <r>
      <t>b.</t>
    </r>
    <r>
      <rPr>
        <sz val="9"/>
        <color rgb="FF000000"/>
        <rFont val="Times New Roman"/>
        <family val="1"/>
        <charset val="1"/>
      </rPr>
      <t xml:space="preserve"> </t>
    </r>
    <r>
      <rPr>
        <b/>
        <sz val="9"/>
        <rFont val="DecimaWE Rg"/>
      </rPr>
      <t>Monoblocco con rete</t>
    </r>
    <r>
      <rPr>
        <sz val="9"/>
        <rFont val="DecimaWE Rg"/>
      </rPr>
      <t xml:space="preserve"> antigrandine precedentemente </t>
    </r>
    <r>
      <rPr>
        <b/>
        <sz val="9"/>
        <rFont val="DecimaWE Rg"/>
      </rPr>
      <t>NON installata</t>
    </r>
    <r>
      <rPr>
        <sz val="9"/>
        <color rgb="FF000000"/>
        <rFont val="DecimaWE Rg"/>
      </rPr>
      <t>, costo massimo ammissibile: 25.000,00 euro/ha.</t>
    </r>
  </si>
  <si>
    <r>
      <t>c.</t>
    </r>
    <r>
      <rPr>
        <sz val="9"/>
        <color rgb="FF000000"/>
        <rFont val="Times New Roman"/>
        <family val="1"/>
        <charset val="1"/>
      </rPr>
      <t xml:space="preserve"> </t>
    </r>
    <r>
      <rPr>
        <b/>
        <sz val="9"/>
        <rFont val="DecimaWE Rg"/>
      </rPr>
      <t>Monoblocco con rete</t>
    </r>
    <r>
      <rPr>
        <sz val="9"/>
        <rFont val="DecimaWE Rg"/>
      </rPr>
      <t xml:space="preserve"> antigrandine precedentemente </t>
    </r>
    <r>
      <rPr>
        <b/>
        <sz val="9"/>
        <rFont val="DecimaWE Rg"/>
      </rPr>
      <t>installata</t>
    </r>
    <r>
      <rPr>
        <sz val="9"/>
        <color rgb="FF000000"/>
        <rFont val="DecimaWE Rg"/>
      </rPr>
      <t xml:space="preserve"> nei comuni gravemente danneggiati, costo massimo ammissibile: 25.000,00 euro/ha.</t>
    </r>
  </si>
  <si>
    <t>DPReg 19 gennaio 2024, n. 07/Pres. e successive modifiche e integrazioni
Domanda per concessione contributo a sostegno delle spese 
per attività di prevenzione e controllo della cimice marmorata asiatica</t>
  </si>
  <si>
    <r>
      <t>5</t>
    </r>
    <r>
      <rPr>
        <sz val="9"/>
        <color rgb="FF000000"/>
        <rFont val="DecimaWE Rg"/>
      </rPr>
      <t xml:space="preserve"> Massimo ammissibile per domanda pari a euro</t>
    </r>
    <r>
      <rPr>
        <sz val="9"/>
        <color rgb="FF000000"/>
        <rFont val="DecimaWE Rg"/>
      </rPr>
      <t>: 200.000,00</t>
    </r>
  </si>
  <si>
    <t>di aver costituito, aggiornato e validato il fascicolo aziendale elettronico (decreto del Presidente della Repubblica 1° dicembre 1999, n. 503);</t>
  </si>
  <si>
    <t>vers_17/03/2025</t>
  </si>
  <si>
    <t>copia del contratto di affitto con autorizzazione del concedente a procedere a trasformazioni, modifiche o migliorie del fondo affittato compresi nuovi impianti arborei, estirpi e reimpianti con la copia di comunicazione della sua registrazione presso l’Agenzia delle entrate</t>
  </si>
  <si>
    <t>dichiarazione sostitutiva di certificazione che indichi il titolo posseduto, la data di conseguimento e l'istituto frequentato</t>
  </si>
  <si>
    <t>dichiarazione sostitutiva di certificazione che indichi il titolo posseduto, la data di conseguimento e l'istituto frequentato;</t>
  </si>
  <si>
    <t>copia dell’attestato di partecipazione al corso di formazione della durata minima di 150 ore con superamento dell'esame finale</t>
  </si>
  <si>
    <t>dichiarazione sostitutiva di possedere una esperienza lavorativa di almeno 3 anni nel settore agricolo con iscrizione al relativo regime previdenziale per almeno 104 giornate/anno.</t>
  </si>
  <si>
    <t>Informativa ai sensi del regolamento europeo 2016/679/UE art. 13 sulla protezione delle persone fisiche con riguardo al trattamento dei dati personali. Accesso al sito istituzionale della Regione autonoma Friuli Venezia Giulia, mediante il seguente collegamento: www.regione.fvg.it/rafvg/cms/RAFVG/privacy</t>
  </si>
  <si>
    <t>di essere consapevole degli impegni e degli obblighi previsti dal decreto del Presidente della Regione 19 gennaio 2024, n. 07/Pres. e successive modifiche e integrazioni.</t>
  </si>
  <si>
    <r>
      <t>Soluzione scelta</t>
    </r>
    <r>
      <rPr>
        <i/>
        <vertAlign val="superscript"/>
        <sz val="10"/>
        <color rgb="FF000000"/>
        <rFont val="DecimaWE Rg"/>
      </rPr>
      <t>4</t>
    </r>
  </si>
  <si>
    <r>
      <t xml:space="preserve">Spesa massima richiesta della domanda </t>
    </r>
    <r>
      <rPr>
        <b/>
        <vertAlign val="superscript"/>
        <sz val="10"/>
        <color rgb="FF000000"/>
        <rFont val="DecimaWE Rg"/>
      </rPr>
      <t>5</t>
    </r>
  </si>
  <si>
    <t>relazione descrittiva dell’intervento, comprensiva di date di inizio e fine dell’opera, planimetria e superficie degli impianti, sesto dei pali di sostegno, riferimenti catastali e informazioni relative alla soluzione da realizzare</t>
  </si>
  <si>
    <t>preventivi e quadro riepilogativo della spesa prevista, comprensiva di acquisto di materiali ed eventuali costi di installazione, quantificati, ove possibile, con riferimento al prezzario dei lavori agricoli approvato con deliberazione della Giunta regionale efficace al momento di presentazione della domanda</t>
  </si>
  <si>
    <t>fotocopia non autenticata di un documento di identità del sottoscrittore in corso di validità</t>
  </si>
  <si>
    <t>file della domanda compilata in formato elettronico</t>
  </si>
  <si>
    <t>copia dell'Allegato A firmato</t>
  </si>
  <si>
    <t>nel caso di interventi realizzati su terreni condotti in affitto e qualora non già caricati e consultabili prima della presentazione della domanda di aiuto sul fascicolo aziendale:</t>
  </si>
  <si>
    <t>nel caso di giovane agricoltore in possesso dei requisiti di formazione previsti all’articolo 5, comma 1, lettera c), punto 1), del decreto del Ministro dell’agricoltura, della sovranità alimentare e delle foreste del 23 dicembre 2022:</t>
  </si>
  <si>
    <t>nel caso di giovane agricoltore in possesso dei requisiti di formazione previsti all’articolo 5, comma 1, lettera c), punto 2), del decreto del Ministro dell’agricoltura, della sovranità alimentare e delle foreste del 23 dicembre 2022:</t>
  </si>
  <si>
    <t>nel caso di giovane agricoltore in possesso dei requisiti di formazione previsti all’articolo 5, comma 1, lettera c), punto 3), del decreto del Ministro dell’agricoltura, della sovranità alimentare e delle foreste del 23 dicembre 2022:</t>
  </si>
  <si>
    <r>
      <t xml:space="preserve">in qualità di </t>
    </r>
    <r>
      <rPr>
        <vertAlign val="superscript"/>
        <sz val="10"/>
        <rFont val="DecimaWE Rg"/>
      </rPr>
      <t>1</t>
    </r>
  </si>
  <si>
    <r>
      <t xml:space="preserve">dell’azienda </t>
    </r>
    <r>
      <rPr>
        <vertAlign val="superscript"/>
        <sz val="10"/>
        <rFont val="DecimaWE Rg"/>
      </rPr>
      <t>2</t>
    </r>
  </si>
  <si>
    <r>
      <t xml:space="preserve">codice </t>
    </r>
    <r>
      <rPr>
        <sz val="10"/>
        <rFont val="DecimaWE Rg"/>
      </rPr>
      <t>fiscale (CUAA)</t>
    </r>
  </si>
  <si>
    <t>sede legale (comune)</t>
  </si>
  <si>
    <r>
      <t>Superficie rete (mq)</t>
    </r>
    <r>
      <rPr>
        <b/>
        <vertAlign val="superscript"/>
        <sz val="10"/>
        <color rgb="FF000000"/>
        <rFont val="DecimaWE Rg"/>
      </rPr>
      <t>*</t>
    </r>
  </si>
  <si>
    <r>
      <t>Soluzione scelta</t>
    </r>
    <r>
      <rPr>
        <b/>
        <vertAlign val="superscript"/>
        <sz val="10"/>
        <color rgb="FF000000"/>
        <rFont val="DecimaWE Rg"/>
      </rPr>
      <t>5</t>
    </r>
  </si>
  <si>
    <t>la concessione del contributo a sostegno delle spese per l’acquisto e l’installazione di reti antinsetto, sulle particelle catastali e superfici</t>
  </si>
  <si>
    <t xml:space="preserve"> </t>
  </si>
  <si>
    <t>indicate nella tabella riportata nell'</t>
  </si>
  <si>
    <t>IRA_RetiAnt24_MOD01_DomContr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</si>
</sst>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_-* #,##0.00&quot; €&quot;_-;\-* #,##0.00&quot; €&quot;_-;_-* \-??&quot; €&quot;_-;_-@_-"/>
    <numFmt numFmtId="166" formatCode=";;;"/>
  </numFmts>
  <fonts count="45" x14ac:knownFonts="1">
    <font>
      <sz val="10"/>
      <color theme="1"/>
      <name val="DecimaWE Rg"/>
      <family val="2"/>
      <charset val="1"/>
    </font>
    <font>
      <sz val="10"/>
      <color rgb="FF000000"/>
      <name val="Arial"/>
      <family val="2"/>
      <charset val="1"/>
    </font>
    <font>
      <sz val="10"/>
      <color theme="1"/>
      <name val="DecimaWE Rg"/>
    </font>
    <font>
      <b/>
      <sz val="10"/>
      <color theme="0"/>
      <name val="DecimaWE Rg"/>
      <family val="2"/>
      <charset val="1"/>
    </font>
    <font>
      <b/>
      <sz val="10"/>
      <color theme="0"/>
      <name val="DecimaWE Rg"/>
    </font>
    <font>
      <sz val="10"/>
      <color theme="0"/>
      <name val="DecimaWE Rg"/>
    </font>
    <font>
      <sz val="10"/>
      <color rgb="FF000000"/>
      <name val="DecimaWE Rg"/>
    </font>
    <font>
      <b/>
      <sz val="10"/>
      <color theme="1"/>
      <name val="DecimaWE Rg"/>
    </font>
    <font>
      <i/>
      <sz val="9"/>
      <color theme="1" tint="0.24979400006103702"/>
      <name val="DecimaWE Rg"/>
    </font>
    <font>
      <i/>
      <sz val="9"/>
      <color theme="1"/>
      <name val="DecimaWE Rg"/>
    </font>
    <font>
      <b/>
      <sz val="14"/>
      <color theme="1"/>
      <name val="DecimaWE Rg"/>
    </font>
    <font>
      <b/>
      <sz val="14"/>
      <color theme="0"/>
      <name val="DecimaWE Rg"/>
    </font>
    <font>
      <sz val="11"/>
      <color rgb="FF000000"/>
      <name val="DecimaWE Rg"/>
    </font>
    <font>
      <sz val="11"/>
      <name val="DecimaWE Rg"/>
    </font>
    <font>
      <u/>
      <sz val="10"/>
      <color theme="10"/>
      <name val="DecimaWE Rg"/>
      <family val="2"/>
      <charset val="1"/>
    </font>
    <font>
      <b/>
      <sz val="11"/>
      <color rgb="FF000000"/>
      <name val="DecimaWE Rg"/>
    </font>
    <font>
      <b/>
      <i/>
      <sz val="12"/>
      <color theme="0"/>
      <name val="DecimaWE Rg"/>
    </font>
    <font>
      <b/>
      <i/>
      <vertAlign val="superscript"/>
      <sz val="12"/>
      <color theme="0"/>
      <name val="DecimaWE Rg"/>
    </font>
    <font>
      <i/>
      <sz val="11"/>
      <color rgb="FF000000"/>
      <name val="DecimaWE Rg"/>
    </font>
    <font>
      <b/>
      <sz val="11"/>
      <name val="DecimaWE Rg"/>
    </font>
    <font>
      <sz val="9"/>
      <color theme="1"/>
      <name val="DecimaWE Rg"/>
      <family val="2"/>
      <charset val="1"/>
    </font>
    <font>
      <b/>
      <sz val="9"/>
      <color rgb="FF000000"/>
      <name val="DecimaWE Rg"/>
    </font>
    <font>
      <vertAlign val="superscript"/>
      <sz val="9"/>
      <color theme="1"/>
      <name val="DecimaWE Rg"/>
    </font>
    <font>
      <vertAlign val="superscript"/>
      <sz val="9"/>
      <color rgb="FF000000"/>
      <name val="DecimaWE Rg"/>
    </font>
    <font>
      <sz val="9"/>
      <color rgb="FF000000"/>
      <name val="DecimaWE Rg"/>
    </font>
    <font>
      <sz val="9"/>
      <color rgb="FF000000"/>
      <name val="Times New Roman"/>
      <family val="1"/>
      <charset val="1"/>
    </font>
    <font>
      <b/>
      <sz val="9"/>
      <name val="DecimaWE Rg"/>
    </font>
    <font>
      <sz val="9"/>
      <name val="DecimaWE Rg"/>
    </font>
    <font>
      <i/>
      <sz val="10"/>
      <color theme="1"/>
      <name val="DecimaWE Rg"/>
    </font>
    <font>
      <sz val="10"/>
      <name val="DecimaWE Rg"/>
    </font>
    <font>
      <b/>
      <sz val="12"/>
      <color theme="0"/>
      <name val="DecimaWE Rg"/>
    </font>
    <font>
      <sz val="10"/>
      <color theme="1"/>
      <name val="DecimaWE Rg"/>
      <family val="2"/>
      <charset val="1"/>
    </font>
    <font>
      <sz val="9"/>
      <color rgb="FF000000"/>
      <name val="DecimaWE Rg"/>
    </font>
    <font>
      <vertAlign val="superscript"/>
      <sz val="9"/>
      <color rgb="FF000000"/>
      <name val="DecimaWE Rg"/>
    </font>
    <font>
      <sz val="11"/>
      <color rgb="FF000000"/>
      <name val="DecimaWE Rg"/>
    </font>
    <font>
      <sz val="11"/>
      <color theme="0"/>
      <name val="DecimaWE Rg"/>
    </font>
    <font>
      <sz val="10"/>
      <color rgb="FF000000"/>
      <name val="DecimaWE Rg"/>
    </font>
    <font>
      <sz val="8"/>
      <color rgb="FF000000"/>
      <name val="DecimaWE Rg"/>
    </font>
    <font>
      <i/>
      <sz val="10"/>
      <color rgb="FF000000"/>
      <name val="DecimaWE Rg"/>
    </font>
    <font>
      <i/>
      <vertAlign val="superscript"/>
      <sz val="10"/>
      <color rgb="FF000000"/>
      <name val="DecimaWE Rg"/>
    </font>
    <font>
      <i/>
      <sz val="10"/>
      <name val="DecimaWE Rg"/>
    </font>
    <font>
      <b/>
      <sz val="10"/>
      <color rgb="FF000000"/>
      <name val="DecimaWE Rg"/>
    </font>
    <font>
      <b/>
      <sz val="10"/>
      <color rgb="FFFF0000"/>
      <name val="DecimaWE Rg"/>
    </font>
    <font>
      <b/>
      <vertAlign val="superscript"/>
      <sz val="10"/>
      <color rgb="FF000000"/>
      <name val="DecimaWE Rg"/>
    </font>
    <font>
      <vertAlign val="superscript"/>
      <sz val="10"/>
      <name val="DecimaWE Rg"/>
    </font>
  </fonts>
  <fills count="7">
    <fill>
      <patternFill patternType="none"/>
    </fill>
    <fill>
      <patternFill patternType="gray125"/>
    </fill>
    <fill>
      <patternFill patternType="solid">
        <fgColor theme="1"/>
        <bgColor rgb="FF003300"/>
      </patternFill>
    </fill>
    <fill>
      <patternFill patternType="solid">
        <fgColor theme="0"/>
        <bgColor rgb="FFF2F2F2"/>
      </patternFill>
    </fill>
    <fill>
      <patternFill patternType="solid">
        <fgColor rgb="FFC45911"/>
        <bgColor rgb="FF9C5700"/>
      </patternFill>
    </fill>
    <fill>
      <patternFill patternType="solid">
        <fgColor theme="0" tint="-4.9989318521683403E-2"/>
        <bgColor rgb="FFFFFFFF"/>
      </patternFill>
    </fill>
    <fill>
      <patternFill patternType="solid">
        <fgColor theme="0"/>
        <bgColor indexed="64"/>
      </patternFill>
    </fill>
  </fills>
  <borders count="28">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165" fontId="31" fillId="0" borderId="0" applyBorder="0" applyProtection="0"/>
    <xf numFmtId="0" fontId="14" fillId="0" borderId="0" applyBorder="0" applyProtection="0"/>
    <xf numFmtId="0" fontId="1" fillId="0" borderId="0"/>
  </cellStyleXfs>
  <cellXfs count="189">
    <xf numFmtId="0" fontId="0" fillId="0" borderId="0" xfId="0"/>
    <xf numFmtId="0" fontId="0" fillId="3" borderId="0" xfId="0" applyFill="1" applyProtection="1">
      <protection hidden="1"/>
    </xf>
    <xf numFmtId="0" fontId="2" fillId="0" borderId="0" xfId="0" applyFont="1"/>
    <xf numFmtId="0" fontId="3" fillId="2" borderId="1" xfId="0" applyFont="1" applyFill="1" applyBorder="1"/>
    <xf numFmtId="0" fontId="4" fillId="2" borderId="2" xfId="0" applyFont="1" applyFill="1" applyBorder="1"/>
    <xf numFmtId="0" fontId="4" fillId="2" borderId="3" xfId="0" applyFont="1" applyFill="1" applyBorder="1"/>
    <xf numFmtId="0" fontId="5" fillId="0" borderId="1" xfId="3" applyFont="1" applyBorder="1" applyAlignment="1">
      <alignment horizontal="left"/>
    </xf>
    <xf numFmtId="0" fontId="5" fillId="0" borderId="3" xfId="3" applyFont="1" applyBorder="1" applyAlignment="1">
      <alignment horizontal="left"/>
    </xf>
    <xf numFmtId="0" fontId="2" fillId="0" borderId="4" xfId="0" applyFont="1" applyBorder="1"/>
    <xf numFmtId="4" fontId="2" fillId="0" borderId="4" xfId="0" applyNumberFormat="1" applyFont="1" applyBorder="1"/>
    <xf numFmtId="0" fontId="6" fillId="0" borderId="5" xfId="3" applyFont="1" applyBorder="1"/>
    <xf numFmtId="0" fontId="6" fillId="0" borderId="6" xfId="3" applyFont="1" applyBorder="1"/>
    <xf numFmtId="0" fontId="2" fillId="0" borderId="7" xfId="0" applyFont="1" applyBorder="1"/>
    <xf numFmtId="4" fontId="2" fillId="0" borderId="7" xfId="0" applyNumberFormat="1" applyFont="1" applyBorder="1"/>
    <xf numFmtId="0" fontId="6" fillId="0" borderId="5" xfId="0" applyFont="1" applyBorder="1" applyAlignment="1">
      <alignment vertical="center"/>
    </xf>
    <xf numFmtId="0" fontId="0" fillId="0" borderId="0" xfId="0" applyProtection="1">
      <protection hidden="1"/>
    </xf>
    <xf numFmtId="0" fontId="9" fillId="0" borderId="0" xfId="0" applyFont="1" applyProtection="1">
      <protection hidden="1"/>
    </xf>
    <xf numFmtId="49" fontId="12" fillId="3" borderId="8" xfId="0" applyNumberFormat="1" applyFont="1" applyFill="1" applyBorder="1" applyAlignment="1" applyProtection="1">
      <alignment horizontal="left" vertical="center" wrapText="1"/>
      <protection hidden="1"/>
    </xf>
    <xf numFmtId="0" fontId="0" fillId="3" borderId="8" xfId="0" applyFill="1" applyBorder="1" applyAlignment="1" applyProtection="1">
      <alignment horizontal="left"/>
      <protection hidden="1"/>
    </xf>
    <xf numFmtId="0" fontId="12" fillId="3" borderId="0" xfId="0" applyFont="1" applyFill="1" applyAlignment="1" applyProtection="1">
      <alignment horizontal="left" vertical="center"/>
      <protection hidden="1"/>
    </xf>
    <xf numFmtId="0" fontId="15" fillId="3" borderId="0" xfId="0" applyFont="1" applyFill="1" applyAlignment="1" applyProtection="1">
      <alignment horizontal="left" vertical="center"/>
      <protection hidden="1"/>
    </xf>
    <xf numFmtId="0" fontId="15" fillId="3" borderId="0" xfId="0" applyFont="1" applyFill="1" applyAlignment="1" applyProtection="1">
      <alignment horizontal="center" vertical="center"/>
      <protection hidden="1"/>
    </xf>
    <xf numFmtId="0" fontId="12" fillId="3" borderId="0" xfId="0" applyFont="1" applyFill="1" applyAlignment="1" applyProtection="1">
      <alignment horizontal="justify" vertical="center"/>
      <protection hidden="1"/>
    </xf>
    <xf numFmtId="0" fontId="13" fillId="3" borderId="0" xfId="0" applyFont="1" applyFill="1" applyAlignment="1" applyProtection="1">
      <alignment horizontal="justify" vertical="center"/>
      <protection hidden="1"/>
    </xf>
    <xf numFmtId="4" fontId="12" fillId="3" borderId="0" xfId="0" applyNumberFormat="1" applyFont="1" applyFill="1" applyAlignment="1" applyProtection="1">
      <alignment horizontal="center" vertical="center"/>
      <protection hidden="1"/>
    </xf>
    <xf numFmtId="0" fontId="12" fillId="3" borderId="0" xfId="0" applyFont="1" applyFill="1" applyAlignment="1" applyProtection="1">
      <alignment horizontal="right" vertical="center" indent="1"/>
      <protection hidden="1"/>
    </xf>
    <xf numFmtId="165" fontId="12" fillId="3" borderId="0" xfId="1" applyFont="1" applyFill="1" applyBorder="1" applyAlignment="1" applyProtection="1">
      <alignment horizontal="right" vertical="center" indent="2"/>
      <protection hidden="1"/>
    </xf>
    <xf numFmtId="0" fontId="0" fillId="3" borderId="0" xfId="0" applyFill="1" applyAlignment="1" applyProtection="1">
      <alignment horizontal="right" indent="1"/>
      <protection hidden="1"/>
    </xf>
    <xf numFmtId="165" fontId="12" fillId="3" borderId="0" xfId="1" applyFont="1" applyFill="1" applyBorder="1" applyAlignment="1" applyProtection="1">
      <alignment horizontal="left" vertical="center" indent="1"/>
      <protection hidden="1"/>
    </xf>
    <xf numFmtId="0" fontId="20" fillId="3" borderId="0" xfId="0" applyFont="1" applyFill="1" applyAlignment="1" applyProtection="1">
      <alignment horizontal="justify"/>
      <protection hidden="1"/>
    </xf>
    <xf numFmtId="0" fontId="21" fillId="3" borderId="0" xfId="0" applyFont="1" applyFill="1" applyAlignment="1" applyProtection="1">
      <alignment horizontal="justify" vertical="center"/>
      <protection hidden="1"/>
    </xf>
    <xf numFmtId="0" fontId="15" fillId="3" borderId="0" xfId="0" applyFont="1" applyFill="1" applyAlignment="1" applyProtection="1">
      <alignment vertical="center"/>
      <protection hidden="1"/>
    </xf>
    <xf numFmtId="4" fontId="19" fillId="3" borderId="0" xfId="0" applyNumberFormat="1" applyFont="1" applyFill="1" applyAlignment="1" applyProtection="1">
      <alignment horizontal="right" vertical="center" indent="1"/>
      <protection hidden="1"/>
    </xf>
    <xf numFmtId="0" fontId="12" fillId="3" borderId="0" xfId="0" applyFont="1" applyFill="1" applyAlignment="1" applyProtection="1">
      <alignment vertical="center"/>
      <protection hidden="1"/>
    </xf>
    <xf numFmtId="0" fontId="2" fillId="0" borderId="0" xfId="0" applyFont="1" applyProtection="1">
      <protection hidden="1"/>
    </xf>
    <xf numFmtId="0" fontId="2" fillId="3" borderId="0" xfId="0" applyFont="1" applyFill="1" applyAlignment="1" applyProtection="1">
      <alignment horizontal="right" vertical="top"/>
      <protection hidden="1"/>
    </xf>
    <xf numFmtId="0" fontId="6" fillId="3" borderId="0" xfId="0" applyFont="1" applyFill="1" applyAlignment="1" applyProtection="1">
      <alignment horizontal="left" vertical="center"/>
      <protection hidden="1"/>
    </xf>
    <xf numFmtId="0" fontId="2" fillId="3" borderId="0" xfId="0" applyFont="1" applyFill="1" applyProtection="1">
      <protection hidden="1"/>
    </xf>
    <xf numFmtId="0" fontId="13" fillId="3" borderId="0" xfId="0" applyFont="1" applyFill="1" applyAlignment="1" applyProtection="1">
      <alignment vertical="center"/>
      <protection hidden="1"/>
    </xf>
    <xf numFmtId="0" fontId="12" fillId="3" borderId="9" xfId="0" applyFont="1" applyFill="1" applyBorder="1" applyAlignment="1" applyProtection="1">
      <alignment vertical="center" wrapText="1"/>
      <protection hidden="1"/>
    </xf>
    <xf numFmtId="0" fontId="12" fillId="3" borderId="0" xfId="0" applyFont="1" applyFill="1" applyAlignment="1" applyProtection="1">
      <alignment vertical="center" wrapText="1"/>
      <protection hidden="1"/>
    </xf>
    <xf numFmtId="0" fontId="0" fillId="3" borderId="0" xfId="0" applyFill="1" applyProtection="1">
      <protection locked="0" hidden="1"/>
    </xf>
    <xf numFmtId="0" fontId="34" fillId="6" borderId="9" xfId="0" applyFont="1" applyFill="1" applyBorder="1" applyAlignment="1" applyProtection="1">
      <alignment horizontal="right" vertical="top" wrapText="1"/>
      <protection hidden="1"/>
    </xf>
    <xf numFmtId="0" fontId="34" fillId="6" borderId="9" xfId="0" applyFont="1" applyFill="1" applyBorder="1" applyAlignment="1" applyProtection="1">
      <alignment horizontal="left" vertical="top" wrapText="1"/>
      <protection hidden="1"/>
    </xf>
    <xf numFmtId="0" fontId="6" fillId="3" borderId="0" xfId="0" applyFont="1" applyFill="1" applyAlignment="1" applyProtection="1">
      <alignment horizontal="left" vertical="center"/>
      <protection hidden="1"/>
    </xf>
    <xf numFmtId="0" fontId="0" fillId="3" borderId="0" xfId="0" applyFill="1" applyProtection="1">
      <protection hidden="1"/>
    </xf>
    <xf numFmtId="0" fontId="32" fillId="6" borderId="0" xfId="0" applyFont="1" applyFill="1" applyAlignment="1" applyProtection="1">
      <alignment vertical="center"/>
      <protection hidden="1"/>
    </xf>
    <xf numFmtId="0" fontId="36" fillId="6" borderId="7" xfId="0" applyFont="1" applyFill="1" applyBorder="1" applyAlignment="1" applyProtection="1">
      <alignment horizontal="right" vertical="top" wrapText="1"/>
      <protection hidden="1"/>
    </xf>
    <xf numFmtId="0" fontId="36" fillId="6" borderId="7" xfId="0" applyFont="1" applyFill="1" applyBorder="1" applyAlignment="1" applyProtection="1">
      <alignment horizontal="left" vertical="top" wrapText="1"/>
      <protection hidden="1"/>
    </xf>
    <xf numFmtId="166" fontId="34" fillId="6" borderId="0" xfId="0" applyNumberFormat="1" applyFont="1" applyFill="1" applyBorder="1" applyAlignment="1" applyProtection="1">
      <alignment horizontal="justify" vertical="top" wrapText="1"/>
      <protection locked="0" hidden="1"/>
    </xf>
    <xf numFmtId="0" fontId="36" fillId="6" borderId="0" xfId="0" applyFont="1" applyFill="1" applyBorder="1" applyAlignment="1" applyProtection="1">
      <alignment horizontal="left" vertical="center" wrapText="1"/>
      <protection hidden="1"/>
    </xf>
    <xf numFmtId="0" fontId="38" fillId="3" borderId="8" xfId="0" applyFont="1" applyFill="1" applyBorder="1" applyAlignment="1" applyProtection="1">
      <alignment horizontal="center" vertical="center" wrapText="1"/>
      <protection hidden="1"/>
    </xf>
    <xf numFmtId="4" fontId="6" fillId="3" borderId="8" xfId="0" applyNumberFormat="1" applyFont="1" applyFill="1" applyBorder="1" applyAlignment="1" applyProtection="1">
      <alignment horizontal="center" vertical="center"/>
      <protection hidden="1"/>
    </xf>
    <xf numFmtId="164" fontId="6" fillId="5" borderId="8" xfId="0" applyNumberFormat="1" applyFont="1" applyFill="1" applyBorder="1" applyAlignment="1" applyProtection="1">
      <alignment horizontal="right" vertical="center" indent="1"/>
      <protection hidden="1"/>
    </xf>
    <xf numFmtId="164" fontId="41" fillId="5" borderId="8" xfId="0" applyNumberFormat="1" applyFont="1" applyFill="1" applyBorder="1" applyAlignment="1" applyProtection="1">
      <alignment horizontal="right" vertical="center" indent="1"/>
      <protection hidden="1"/>
    </xf>
    <xf numFmtId="0" fontId="29" fillId="3" borderId="0" xfId="0" applyFont="1" applyFill="1" applyAlignment="1" applyProtection="1">
      <alignment horizontal="justify" vertical="center"/>
      <protection hidden="1"/>
    </xf>
    <xf numFmtId="4" fontId="6" fillId="3" borderId="0" xfId="0" applyNumberFormat="1"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165" fontId="6" fillId="3" borderId="0" xfId="1" applyFont="1" applyFill="1" applyBorder="1" applyAlignment="1" applyProtection="1">
      <alignment horizontal="left" vertical="center" indent="1"/>
      <protection hidden="1"/>
    </xf>
    <xf numFmtId="0" fontId="6" fillId="3" borderId="0" xfId="0" applyFont="1" applyFill="1" applyAlignment="1" applyProtection="1">
      <alignment vertical="center" wrapText="1"/>
      <protection hidden="1"/>
    </xf>
    <xf numFmtId="0" fontId="14" fillId="0" borderId="0" xfId="2" applyBorder="1" applyProtection="1">
      <protection locked="0" hidden="1"/>
    </xf>
    <xf numFmtId="0" fontId="6" fillId="3" borderId="9" xfId="0" applyFont="1" applyFill="1" applyBorder="1" applyAlignment="1" applyProtection="1">
      <alignment horizontal="left" vertical="center"/>
      <protection hidden="1"/>
    </xf>
    <xf numFmtId="0" fontId="6" fillId="3" borderId="9" xfId="0" applyFont="1" applyFill="1" applyBorder="1" applyAlignment="1" applyProtection="1">
      <alignment vertical="center" wrapText="1"/>
      <protection hidden="1"/>
    </xf>
    <xf numFmtId="0" fontId="29" fillId="3" borderId="0" xfId="0" applyFont="1" applyFill="1" applyAlignment="1" applyProtection="1">
      <alignment vertical="center"/>
      <protection hidden="1"/>
    </xf>
    <xf numFmtId="0" fontId="41" fillId="3" borderId="17" xfId="0" applyFont="1" applyFill="1" applyBorder="1" applyAlignment="1" applyProtection="1">
      <alignment horizontal="center" vertical="center" wrapText="1"/>
      <protection hidden="1"/>
    </xf>
    <xf numFmtId="0" fontId="6" fillId="3" borderId="20" xfId="0" applyFont="1" applyFill="1" applyBorder="1" applyAlignment="1" applyProtection="1">
      <alignment horizontal="center" vertical="center"/>
      <protection locked="0" hidden="1"/>
    </xf>
    <xf numFmtId="3" fontId="2" fillId="3" borderId="20" xfId="0" applyNumberFormat="1" applyFont="1" applyFill="1" applyBorder="1" applyAlignment="1" applyProtection="1">
      <alignment horizontal="right" indent="1"/>
      <protection locked="0" hidden="1"/>
    </xf>
    <xf numFmtId="0" fontId="6" fillId="3" borderId="20" xfId="0" applyFont="1" applyFill="1" applyBorder="1" applyAlignment="1" applyProtection="1">
      <alignment horizontal="justify" vertical="center" wrapText="1"/>
      <protection locked="0" hidden="1"/>
    </xf>
    <xf numFmtId="0" fontId="6" fillId="3" borderId="8" xfId="0"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right" indent="1"/>
      <protection locked="0" hidden="1"/>
    </xf>
    <xf numFmtId="0" fontId="6" fillId="3" borderId="8" xfId="0" applyFont="1" applyFill="1" applyBorder="1" applyAlignment="1" applyProtection="1">
      <alignment horizontal="justify" vertical="center" wrapText="1"/>
      <protection locked="0" hidden="1"/>
    </xf>
    <xf numFmtId="0" fontId="6" fillId="3" borderId="13" xfId="0" applyFont="1" applyFill="1" applyBorder="1" applyAlignment="1" applyProtection="1">
      <alignment horizontal="center" vertical="center"/>
      <protection locked="0" hidden="1"/>
    </xf>
    <xf numFmtId="3" fontId="2" fillId="3" borderId="13" xfId="0" applyNumberFormat="1" applyFont="1" applyFill="1" applyBorder="1" applyAlignment="1" applyProtection="1">
      <alignment horizontal="right" indent="1"/>
      <protection locked="0" hidden="1"/>
    </xf>
    <xf numFmtId="0" fontId="6" fillId="3" borderId="13" xfId="0" applyFont="1" applyFill="1" applyBorder="1" applyAlignment="1" applyProtection="1">
      <alignment horizontal="justify" vertical="center" wrapText="1"/>
      <protection locked="0" hidden="1"/>
    </xf>
    <xf numFmtId="0" fontId="7" fillId="0" borderId="8" xfId="0" applyFont="1" applyBorder="1" applyAlignment="1">
      <alignment horizontal="center"/>
    </xf>
    <xf numFmtId="0" fontId="6" fillId="6" borderId="7" xfId="0" applyFont="1" applyFill="1" applyBorder="1" applyAlignment="1" applyProtection="1">
      <alignment wrapText="1"/>
      <protection hidden="1"/>
    </xf>
    <xf numFmtId="0" fontId="36" fillId="6" borderId="7" xfId="0" applyFont="1" applyFill="1" applyBorder="1" applyAlignment="1" applyProtection="1">
      <alignment wrapText="1"/>
      <protection hidden="1"/>
    </xf>
    <xf numFmtId="0" fontId="36" fillId="6" borderId="0" xfId="0" applyFont="1" applyFill="1" applyAlignment="1" applyProtection="1">
      <alignment wrapText="1"/>
      <protection hidden="1"/>
    </xf>
    <xf numFmtId="0" fontId="6" fillId="6" borderId="7" xfId="0" applyFont="1" applyFill="1" applyBorder="1" applyAlignment="1" applyProtection="1">
      <alignment horizontal="left" vertical="center" wrapText="1"/>
      <protection hidden="1"/>
    </xf>
    <xf numFmtId="0" fontId="6" fillId="6" borderId="27" xfId="0" applyFont="1" applyFill="1" applyBorder="1" applyAlignment="1" applyProtection="1">
      <alignment horizontal="left" vertical="center" wrapText="1"/>
      <protection hidden="1"/>
    </xf>
    <xf numFmtId="0" fontId="6" fillId="6" borderId="0" xfId="0" applyFont="1" applyFill="1" applyBorder="1" applyAlignment="1" applyProtection="1">
      <alignment horizontal="left" vertical="center" wrapText="1"/>
      <protection hidden="1"/>
    </xf>
    <xf numFmtId="0" fontId="6" fillId="6" borderId="10" xfId="0" applyFont="1" applyFill="1" applyBorder="1" applyAlignment="1" applyProtection="1">
      <alignment horizontal="left" vertical="center" wrapText="1"/>
      <protection hidden="1"/>
    </xf>
    <xf numFmtId="0" fontId="6" fillId="6" borderId="9" xfId="0" applyFont="1" applyFill="1" applyBorder="1" applyAlignment="1" applyProtection="1">
      <alignment horizontal="left" vertical="center" wrapText="1"/>
      <protection hidden="1"/>
    </xf>
    <xf numFmtId="0" fontId="6" fillId="6" borderId="1" xfId="0" applyFont="1" applyFill="1" applyBorder="1" applyAlignment="1" applyProtection="1">
      <alignment horizontal="left" vertical="center" wrapText="1"/>
      <protection hidden="1"/>
    </xf>
    <xf numFmtId="166" fontId="34" fillId="6" borderId="26" xfId="0" applyNumberFormat="1" applyFont="1" applyFill="1" applyBorder="1" applyAlignment="1" applyProtection="1">
      <alignment horizontal="center" vertical="top" wrapText="1"/>
      <protection locked="0" hidden="1"/>
    </xf>
    <xf numFmtId="166" fontId="34" fillId="6" borderId="12" xfId="0" applyNumberFormat="1" applyFont="1" applyFill="1" applyBorder="1" applyAlignment="1" applyProtection="1">
      <alignment horizontal="center" vertical="top" wrapText="1"/>
      <protection locked="0" hidden="1"/>
    </xf>
    <xf numFmtId="166" fontId="34" fillId="6" borderId="3" xfId="0" applyNumberFormat="1" applyFont="1" applyFill="1" applyBorder="1" applyAlignment="1" applyProtection="1">
      <alignment horizontal="center" vertical="top" wrapText="1"/>
      <protection locked="0" hidden="1"/>
    </xf>
    <xf numFmtId="0" fontId="36" fillId="6" borderId="0" xfId="0" applyFont="1" applyFill="1" applyAlignment="1" applyProtection="1">
      <alignment horizontal="right" vertical="top" wrapText="1"/>
      <protection hidden="1"/>
    </xf>
    <xf numFmtId="0" fontId="36" fillId="6" borderId="9" xfId="0" applyFont="1" applyFill="1" applyBorder="1" applyAlignment="1" applyProtection="1">
      <alignment horizontal="right" vertical="top" wrapText="1"/>
      <protection hidden="1"/>
    </xf>
    <xf numFmtId="0" fontId="6" fillId="6" borderId="0" xfId="0" applyFont="1" applyFill="1" applyAlignment="1" applyProtection="1">
      <alignment vertical="top" wrapText="1"/>
      <protection hidden="1"/>
    </xf>
    <xf numFmtId="0" fontId="36" fillId="6" borderId="0" xfId="0" applyFont="1" applyFill="1" applyAlignment="1" applyProtection="1">
      <alignment vertical="top" wrapText="1"/>
      <protection hidden="1"/>
    </xf>
    <xf numFmtId="166" fontId="34" fillId="6" borderId="26" xfId="0" applyNumberFormat="1" applyFont="1" applyFill="1" applyBorder="1" applyAlignment="1" applyProtection="1">
      <alignment vertical="top" wrapText="1"/>
      <protection locked="0" hidden="1"/>
    </xf>
    <xf numFmtId="0" fontId="34" fillId="6" borderId="12" xfId="0" applyFont="1" applyFill="1" applyBorder="1" applyAlignment="1" applyProtection="1">
      <alignment vertical="top" wrapText="1"/>
      <protection locked="0" hidden="1"/>
    </xf>
    <xf numFmtId="0" fontId="35" fillId="6" borderId="26" xfId="0" applyFont="1" applyFill="1" applyBorder="1" applyAlignment="1" applyProtection="1">
      <alignment horizontal="center" vertical="top" wrapText="1"/>
      <protection locked="0" hidden="1"/>
    </xf>
    <xf numFmtId="0" fontId="35" fillId="6" borderId="12" xfId="0" applyFont="1" applyFill="1" applyBorder="1" applyAlignment="1" applyProtection="1">
      <alignment horizontal="center" vertical="top" wrapText="1"/>
      <protection locked="0" hidden="1"/>
    </xf>
    <xf numFmtId="0" fontId="35" fillId="6" borderId="3" xfId="0" applyFont="1" applyFill="1" applyBorder="1" applyAlignment="1" applyProtection="1">
      <alignment horizontal="center" vertical="top" wrapText="1"/>
      <protection locked="0" hidden="1"/>
    </xf>
    <xf numFmtId="0" fontId="2" fillId="3" borderId="0" xfId="0" applyFont="1" applyFill="1" applyAlignment="1" applyProtection="1">
      <alignment horizontal="right" vertical="top"/>
      <protection hidden="1"/>
    </xf>
    <xf numFmtId="0" fontId="2" fillId="3" borderId="0" xfId="0" applyFont="1" applyFill="1" applyAlignment="1" applyProtection="1">
      <alignment horizontal="justify" vertical="top" wrapText="1"/>
      <protection hidden="1"/>
    </xf>
    <xf numFmtId="0" fontId="29" fillId="3" borderId="0" xfId="0" applyFont="1" applyFill="1" applyAlignment="1" applyProtection="1">
      <alignment horizontal="justify" vertical="top" wrapText="1"/>
      <protection hidden="1"/>
    </xf>
    <xf numFmtId="0" fontId="30" fillId="4" borderId="8" xfId="0" applyFont="1" applyFill="1" applyBorder="1" applyAlignment="1" applyProtection="1">
      <alignment horizontal="left" vertical="center" wrapText="1"/>
      <protection hidden="1"/>
    </xf>
    <xf numFmtId="0" fontId="8" fillId="3" borderId="9" xfId="0" applyFont="1" applyFill="1" applyBorder="1" applyProtection="1">
      <protection hidden="1"/>
    </xf>
    <xf numFmtId="0" fontId="8" fillId="3" borderId="9" xfId="0" applyFont="1" applyFill="1" applyBorder="1" applyAlignment="1" applyProtection="1">
      <alignment horizontal="right"/>
      <protection hidden="1"/>
    </xf>
    <xf numFmtId="0" fontId="16" fillId="4" borderId="8" xfId="0" applyFont="1" applyFill="1" applyBorder="1" applyAlignment="1" applyProtection="1">
      <alignment horizontal="left" vertical="center" wrapText="1"/>
      <protection hidden="1"/>
    </xf>
    <xf numFmtId="49" fontId="38" fillId="3" borderId="8" xfId="0" applyNumberFormat="1" applyFont="1" applyFill="1" applyBorder="1" applyAlignment="1" applyProtection="1">
      <alignment vertical="center"/>
      <protection hidden="1"/>
    </xf>
    <xf numFmtId="14" fontId="38" fillId="3" borderId="8" xfId="0" applyNumberFormat="1" applyFont="1" applyFill="1" applyBorder="1" applyAlignment="1" applyProtection="1">
      <alignment vertical="center"/>
      <protection locked="0" hidden="1"/>
    </xf>
    <xf numFmtId="14" fontId="18" fillId="3" borderId="8" xfId="0" applyNumberFormat="1" applyFont="1" applyFill="1" applyBorder="1" applyAlignment="1" applyProtection="1">
      <alignment vertical="center"/>
      <protection locked="0" hidden="1"/>
    </xf>
    <xf numFmtId="0" fontId="6" fillId="3" borderId="0" xfId="0" applyFont="1" applyFill="1" applyAlignment="1" applyProtection="1">
      <alignment horizontal="justify" vertical="center" wrapText="1"/>
      <protection hidden="1"/>
    </xf>
    <xf numFmtId="0" fontId="15" fillId="3" borderId="0" xfId="0" applyFont="1" applyFill="1" applyAlignment="1" applyProtection="1">
      <alignment horizontal="center" vertical="center"/>
      <protection hidden="1"/>
    </xf>
    <xf numFmtId="0" fontId="22" fillId="3" borderId="0" xfId="0" applyFont="1" applyFill="1" applyAlignment="1" applyProtection="1">
      <alignment horizontal="justify"/>
      <protection hidden="1"/>
    </xf>
    <xf numFmtId="0" fontId="23" fillId="3" borderId="0" xfId="0" applyFont="1" applyFill="1" applyAlignment="1" applyProtection="1">
      <alignment horizontal="justify" vertical="center"/>
      <protection hidden="1"/>
    </xf>
    <xf numFmtId="0" fontId="24" fillId="3" borderId="0" xfId="0" applyFont="1" applyFill="1" applyAlignment="1" applyProtection="1">
      <alignment horizontal="left" vertical="center" indent="2"/>
      <protection hidden="1"/>
    </xf>
    <xf numFmtId="0" fontId="24" fillId="3" borderId="0" xfId="0" applyFont="1" applyFill="1" applyAlignment="1" applyProtection="1">
      <alignment horizontal="left" vertical="center" wrapText="1" indent="2"/>
      <protection hidden="1"/>
    </xf>
    <xf numFmtId="0" fontId="33" fillId="3" borderId="0" xfId="0" applyFont="1" applyFill="1" applyAlignment="1" applyProtection="1">
      <alignment vertical="center"/>
      <protection hidden="1"/>
    </xf>
    <xf numFmtId="0" fontId="24" fillId="3" borderId="9" xfId="0" applyFont="1" applyFill="1" applyBorder="1" applyAlignment="1" applyProtection="1">
      <alignment horizontal="center" vertical="center"/>
      <protection hidden="1"/>
    </xf>
    <xf numFmtId="0" fontId="41" fillId="3" borderId="8" xfId="0" applyFont="1" applyFill="1" applyBorder="1" applyAlignment="1" applyProtection="1">
      <alignment vertical="center"/>
      <protection hidden="1"/>
    </xf>
    <xf numFmtId="4" fontId="42" fillId="3" borderId="11" xfId="0" applyNumberFormat="1" applyFont="1" applyFill="1" applyBorder="1" applyAlignment="1" applyProtection="1">
      <alignment horizontal="right" vertical="center" indent="1"/>
      <protection hidden="1"/>
    </xf>
    <xf numFmtId="4" fontId="41" fillId="5" borderId="8" xfId="0" applyNumberFormat="1" applyFont="1" applyFill="1" applyBorder="1" applyAlignment="1" applyProtection="1">
      <alignment horizontal="right" vertical="center" indent="1"/>
      <protection hidden="1"/>
    </xf>
    <xf numFmtId="4" fontId="19" fillId="5" borderId="8" xfId="0" applyNumberFormat="1" applyFont="1" applyFill="1" applyBorder="1" applyAlignment="1" applyProtection="1">
      <alignment horizontal="right" vertical="center" indent="1"/>
      <protection hidden="1"/>
    </xf>
    <xf numFmtId="0" fontId="20" fillId="3" borderId="9" xfId="0" applyFont="1" applyFill="1" applyBorder="1" applyAlignment="1" applyProtection="1">
      <alignment horizontal="justify"/>
      <protection hidden="1"/>
    </xf>
    <xf numFmtId="0" fontId="40" fillId="3" borderId="26" xfId="0" applyFont="1" applyFill="1" applyBorder="1" applyAlignment="1" applyProtection="1">
      <alignment horizontal="left" vertical="center" wrapText="1"/>
      <protection hidden="1"/>
    </xf>
    <xf numFmtId="0" fontId="40" fillId="3" borderId="7" xfId="0" applyFont="1" applyFill="1" applyBorder="1" applyAlignment="1" applyProtection="1">
      <alignment horizontal="left" vertical="center" wrapText="1"/>
      <protection hidden="1"/>
    </xf>
    <xf numFmtId="0" fontId="40" fillId="3" borderId="27" xfId="0" applyFont="1" applyFill="1" applyBorder="1" applyAlignment="1" applyProtection="1">
      <alignment horizontal="left" vertical="center" wrapText="1"/>
      <protection hidden="1"/>
    </xf>
    <xf numFmtId="0" fontId="40" fillId="3" borderId="3" xfId="0" applyFont="1" applyFill="1" applyBorder="1" applyAlignment="1" applyProtection="1">
      <alignment horizontal="left" vertical="center" wrapText="1"/>
      <protection hidden="1"/>
    </xf>
    <xf numFmtId="0" fontId="40" fillId="3" borderId="9" xfId="0" applyFont="1" applyFill="1" applyBorder="1" applyAlignment="1" applyProtection="1">
      <alignment horizontal="left" vertical="center" wrapText="1"/>
      <protection hidden="1"/>
    </xf>
    <xf numFmtId="0" fontId="40" fillId="3" borderId="1" xfId="0" applyFont="1" applyFill="1" applyBorder="1" applyAlignment="1" applyProtection="1">
      <alignment horizontal="left" vertical="center" wrapText="1"/>
      <protection hidden="1"/>
    </xf>
    <xf numFmtId="4" fontId="6" fillId="3" borderId="8" xfId="0" applyNumberFormat="1" applyFont="1" applyFill="1" applyBorder="1" applyAlignment="1" applyProtection="1">
      <alignment horizontal="center" vertical="center"/>
      <protection hidden="1"/>
    </xf>
    <xf numFmtId="164" fontId="6" fillId="5" borderId="8" xfId="0" applyNumberFormat="1" applyFont="1" applyFill="1" applyBorder="1" applyAlignment="1" applyProtection="1">
      <alignment horizontal="right" vertical="center" indent="1"/>
      <protection hidden="1"/>
    </xf>
    <xf numFmtId="4" fontId="6" fillId="5" borderId="8" xfId="1" applyNumberFormat="1" applyFont="1" applyFill="1" applyBorder="1" applyAlignment="1" applyProtection="1">
      <alignment horizontal="right" vertical="center" indent="1"/>
      <protection hidden="1"/>
    </xf>
    <xf numFmtId="4" fontId="6" fillId="3" borderId="8" xfId="1" applyNumberFormat="1" applyFont="1" applyFill="1" applyBorder="1" applyAlignment="1" applyProtection="1">
      <alignment horizontal="right" vertical="center" indent="1"/>
      <protection locked="0" hidden="1"/>
    </xf>
    <xf numFmtId="0" fontId="38" fillId="3" borderId="8" xfId="0" applyFont="1" applyFill="1" applyBorder="1" applyAlignment="1" applyProtection="1">
      <alignment horizontal="center" vertical="center" wrapText="1"/>
      <protection hidden="1"/>
    </xf>
    <xf numFmtId="0" fontId="40" fillId="3" borderId="5" xfId="0" applyFont="1" applyFill="1" applyBorder="1" applyAlignment="1" applyProtection="1">
      <alignment horizontal="left" vertical="center" wrapText="1"/>
      <protection hidden="1"/>
    </xf>
    <xf numFmtId="0" fontId="40" fillId="3" borderId="4" xfId="0" applyFont="1" applyFill="1" applyBorder="1" applyAlignment="1" applyProtection="1">
      <alignment horizontal="left" vertical="center" wrapText="1"/>
      <protection hidden="1"/>
    </xf>
    <xf numFmtId="0" fontId="40" fillId="3" borderId="6" xfId="0" applyFont="1" applyFill="1" applyBorder="1" applyAlignment="1" applyProtection="1">
      <alignment horizontal="left" vertical="center" wrapText="1"/>
      <protection hidden="1"/>
    </xf>
    <xf numFmtId="49" fontId="6" fillId="3" borderId="8" xfId="0" applyNumberFormat="1" applyFont="1" applyFill="1" applyBorder="1" applyAlignment="1" applyProtection="1">
      <alignment horizontal="left" vertical="center" wrapText="1" indent="1"/>
      <protection hidden="1"/>
    </xf>
    <xf numFmtId="49" fontId="14" fillId="3" borderId="8" xfId="2" applyNumberFormat="1" applyFill="1" applyBorder="1" applyAlignment="1" applyProtection="1">
      <alignment vertical="center"/>
      <protection locked="0" hidden="1"/>
    </xf>
    <xf numFmtId="0" fontId="6" fillId="3" borderId="0" xfId="0" applyFont="1" applyFill="1" applyAlignment="1" applyProtection="1">
      <alignment horizontal="left" vertical="center" wrapText="1"/>
      <protection hidden="1"/>
    </xf>
    <xf numFmtId="0" fontId="6" fillId="3" borderId="0" xfId="0" applyFont="1" applyFill="1" applyAlignment="1" applyProtection="1">
      <alignment horizontal="justify" vertical="center"/>
      <protection hidden="1"/>
    </xf>
    <xf numFmtId="0" fontId="12" fillId="3" borderId="0" xfId="0" applyFont="1" applyFill="1" applyAlignment="1" applyProtection="1">
      <alignment horizontal="justify" vertical="center"/>
      <protection hidden="1"/>
    </xf>
    <xf numFmtId="49" fontId="12" fillId="3" borderId="8" xfId="0" applyNumberFormat="1" applyFont="1" applyFill="1" applyBorder="1" applyAlignment="1" applyProtection="1">
      <alignment vertical="center"/>
      <protection locked="0" hidden="1"/>
    </xf>
    <xf numFmtId="49" fontId="12" fillId="3" borderId="5" xfId="0" applyNumberFormat="1" applyFont="1" applyFill="1" applyBorder="1" applyAlignment="1" applyProtection="1">
      <alignment vertical="center"/>
      <protection locked="0" hidden="1"/>
    </xf>
    <xf numFmtId="49" fontId="12" fillId="3" borderId="6" xfId="0" applyNumberFormat="1" applyFont="1" applyFill="1" applyBorder="1" applyAlignment="1" applyProtection="1">
      <alignment vertical="center"/>
      <protection hidden="1"/>
    </xf>
    <xf numFmtId="49" fontId="29" fillId="3" borderId="13" xfId="0" applyNumberFormat="1" applyFont="1" applyFill="1" applyBorder="1" applyAlignment="1" applyProtection="1">
      <alignment horizontal="left" vertical="center" wrapText="1" indent="1"/>
      <protection hidden="1"/>
    </xf>
    <xf numFmtId="49" fontId="13" fillId="3" borderId="13" xfId="0" applyNumberFormat="1" applyFont="1" applyFill="1" applyBorder="1" applyAlignment="1" applyProtection="1">
      <alignment vertical="center"/>
      <protection locked="0" hidden="1"/>
    </xf>
    <xf numFmtId="49" fontId="29" fillId="3" borderId="14" xfId="0" applyNumberFormat="1" applyFont="1" applyFill="1" applyBorder="1" applyAlignment="1" applyProtection="1">
      <alignment horizontal="left" vertical="center" wrapText="1" indent="1"/>
      <protection hidden="1"/>
    </xf>
    <xf numFmtId="49" fontId="13" fillId="3" borderId="14" xfId="0" applyNumberFormat="1" applyFont="1" applyFill="1" applyBorder="1" applyAlignment="1" applyProtection="1">
      <alignment vertical="center"/>
      <protection locked="0" hidden="1"/>
    </xf>
    <xf numFmtId="49" fontId="13" fillId="3" borderId="15" xfId="0" applyNumberFormat="1" applyFont="1" applyFill="1" applyBorder="1" applyAlignment="1" applyProtection="1">
      <alignment vertical="center"/>
      <protection hidden="1"/>
    </xf>
    <xf numFmtId="49" fontId="29" fillId="3" borderId="8" xfId="0" applyNumberFormat="1" applyFont="1" applyFill="1" applyBorder="1" applyAlignment="1" applyProtection="1">
      <alignment horizontal="left" vertical="center" wrapText="1" indent="1"/>
      <protection hidden="1"/>
    </xf>
    <xf numFmtId="0" fontId="0" fillId="3" borderId="10" xfId="0" applyFill="1" applyBorder="1" applyAlignment="1" applyProtection="1">
      <alignment horizontal="center"/>
      <protection hidden="1"/>
    </xf>
    <xf numFmtId="0" fontId="10" fillId="3" borderId="11" xfId="0" applyFont="1" applyFill="1" applyBorder="1" applyAlignment="1" applyProtection="1">
      <alignment horizontal="center" vertical="center" wrapText="1"/>
      <protection hidden="1"/>
    </xf>
    <xf numFmtId="0" fontId="0" fillId="3" borderId="12" xfId="0" applyFill="1" applyBorder="1" applyProtection="1">
      <protection hidden="1"/>
    </xf>
    <xf numFmtId="0" fontId="0" fillId="3" borderId="0" xfId="0" applyFill="1" applyProtection="1">
      <protection hidden="1"/>
    </xf>
    <xf numFmtId="0" fontId="11" fillId="4" borderId="0" xfId="0" applyFont="1" applyFill="1" applyAlignment="1" applyProtection="1">
      <alignment horizontal="center" vertical="center" wrapText="1"/>
      <protection hidden="1"/>
    </xf>
    <xf numFmtId="0" fontId="37" fillId="6" borderId="7" xfId="0" applyFont="1" applyFill="1" applyBorder="1" applyAlignment="1" applyProtection="1">
      <alignment horizontal="left" vertical="center" wrapText="1"/>
      <protection hidden="1"/>
    </xf>
    <xf numFmtId="0" fontId="37" fillId="6" borderId="9" xfId="0" applyFont="1" applyFill="1" applyBorder="1" applyAlignment="1" applyProtection="1">
      <alignment horizontal="left" vertical="center" wrapText="1"/>
      <protection hidden="1"/>
    </xf>
    <xf numFmtId="0" fontId="36" fillId="6" borderId="9" xfId="0" applyFont="1" applyFill="1" applyBorder="1" applyAlignment="1" applyProtection="1">
      <alignment vertical="top" wrapText="1"/>
      <protection hidden="1"/>
    </xf>
    <xf numFmtId="166" fontId="34" fillId="6" borderId="26" xfId="0" applyNumberFormat="1" applyFont="1" applyFill="1" applyBorder="1" applyAlignment="1" applyProtection="1">
      <alignment horizontal="justify" vertical="top" wrapText="1"/>
      <protection locked="0" hidden="1"/>
    </xf>
    <xf numFmtId="166" fontId="34" fillId="6" borderId="3" xfId="0" applyNumberFormat="1" applyFont="1" applyFill="1" applyBorder="1" applyAlignment="1" applyProtection="1">
      <alignment horizontal="justify" vertical="top" wrapText="1"/>
      <protection locked="0" hidden="1"/>
    </xf>
    <xf numFmtId="0" fontId="36" fillId="6" borderId="7" xfId="0" applyFont="1" applyFill="1" applyBorder="1" applyAlignment="1" applyProtection="1">
      <alignment horizontal="left" vertical="center" wrapText="1"/>
      <protection hidden="1"/>
    </xf>
    <xf numFmtId="0" fontId="36" fillId="6" borderId="9" xfId="0" applyFont="1" applyFill="1" applyBorder="1" applyAlignment="1" applyProtection="1">
      <alignment horizontal="left" vertical="center" wrapText="1"/>
      <protection hidden="1"/>
    </xf>
    <xf numFmtId="0" fontId="6" fillId="6" borderId="7" xfId="0" applyFont="1" applyFill="1" applyBorder="1" applyAlignment="1" applyProtection="1">
      <alignment vertical="center" wrapText="1"/>
      <protection hidden="1"/>
    </xf>
    <xf numFmtId="0" fontId="36" fillId="6" borderId="7" xfId="0" applyFont="1" applyFill="1" applyBorder="1" applyAlignment="1" applyProtection="1">
      <alignment vertical="center" wrapText="1"/>
      <protection hidden="1"/>
    </xf>
    <xf numFmtId="0" fontId="36" fillId="6" borderId="9" xfId="0" applyFont="1" applyFill="1" applyBorder="1" applyAlignment="1" applyProtection="1">
      <alignment vertical="center" wrapText="1"/>
      <protection hidden="1"/>
    </xf>
    <xf numFmtId="0" fontId="12" fillId="3" borderId="9" xfId="0" applyFont="1" applyFill="1" applyBorder="1" applyAlignment="1" applyProtection="1">
      <alignment horizontal="left" vertical="center" wrapText="1"/>
      <protection hidden="1"/>
    </xf>
    <xf numFmtId="0" fontId="13" fillId="3" borderId="9" xfId="0" applyFont="1" applyFill="1" applyBorder="1" applyAlignment="1" applyProtection="1">
      <alignment vertical="center"/>
      <protection locked="0" hidden="1"/>
    </xf>
    <xf numFmtId="0" fontId="0" fillId="3" borderId="9" xfId="0" applyFill="1" applyBorder="1" applyProtection="1">
      <protection locked="0" hidden="1"/>
    </xf>
    <xf numFmtId="0" fontId="12" fillId="3" borderId="7" xfId="0" applyFont="1" applyFill="1" applyBorder="1" applyAlignment="1" applyProtection="1">
      <alignment horizontal="center" vertical="top"/>
      <protection hidden="1"/>
    </xf>
    <xf numFmtId="0" fontId="12" fillId="3" borderId="0" xfId="0" applyFont="1" applyFill="1" applyAlignment="1" applyProtection="1">
      <alignment horizontal="center" vertical="top"/>
      <protection hidden="1"/>
    </xf>
    <xf numFmtId="166" fontId="0" fillId="0" borderId="26" xfId="0" applyNumberFormat="1" applyBorder="1" applyAlignment="1" applyProtection="1">
      <alignment horizontal="center" vertical="top"/>
      <protection locked="0" hidden="1"/>
    </xf>
    <xf numFmtId="166" fontId="0" fillId="0" borderId="12" xfId="0" applyNumberFormat="1" applyBorder="1" applyAlignment="1" applyProtection="1">
      <alignment horizontal="center" vertical="top"/>
      <protection locked="0" hidden="1"/>
    </xf>
    <xf numFmtId="166" fontId="0" fillId="0" borderId="3" xfId="0" applyNumberFormat="1" applyBorder="1" applyAlignment="1" applyProtection="1">
      <alignment horizontal="center" vertical="top"/>
      <protection locked="0" hidden="1"/>
    </xf>
    <xf numFmtId="166" fontId="0" fillId="6" borderId="5" xfId="0" applyNumberFormat="1" applyFill="1" applyBorder="1" applyAlignment="1" applyProtection="1">
      <alignment horizontal="center" vertical="top"/>
      <protection locked="0" hidden="1"/>
    </xf>
    <xf numFmtId="0" fontId="37" fillId="3" borderId="7" xfId="0" applyFont="1" applyFill="1" applyBorder="1" applyAlignment="1" applyProtection="1">
      <alignment horizontal="left" vertical="center" wrapText="1"/>
      <protection hidden="1"/>
    </xf>
    <xf numFmtId="0" fontId="37" fillId="3" borderId="4" xfId="0" applyFont="1" applyFill="1" applyBorder="1" applyAlignment="1" applyProtection="1">
      <alignment horizontal="left" vertical="center" wrapText="1"/>
      <protection hidden="1"/>
    </xf>
    <xf numFmtId="0" fontId="0" fillId="3" borderId="9" xfId="0" applyFill="1" applyBorder="1" applyAlignment="1" applyProtection="1">
      <alignment horizontal="left"/>
      <protection hidden="1"/>
    </xf>
    <xf numFmtId="0" fontId="6" fillId="3" borderId="24" xfId="0" applyFont="1" applyFill="1" applyBorder="1" applyAlignment="1" applyProtection="1">
      <alignment horizontal="justify" vertical="center" wrapText="1"/>
      <protection locked="0" hidden="1"/>
    </xf>
    <xf numFmtId="0" fontId="29" fillId="3" borderId="25" xfId="0" applyFont="1" applyFill="1" applyBorder="1" applyAlignment="1" applyProtection="1">
      <alignment horizontal="justify" vertical="center" wrapText="1"/>
      <protection locked="0" hidden="1"/>
    </xf>
    <xf numFmtId="0" fontId="6" fillId="3" borderId="0" xfId="0" applyFont="1" applyFill="1" applyAlignment="1" applyProtection="1">
      <alignment horizontal="left" vertical="center"/>
      <protection hidden="1"/>
    </xf>
    <xf numFmtId="0" fontId="6" fillId="3" borderId="9" xfId="0" applyFont="1" applyFill="1" applyBorder="1" applyAlignment="1" applyProtection="1">
      <alignment vertical="center"/>
      <protection locked="0" hidden="1"/>
    </xf>
    <xf numFmtId="0" fontId="2" fillId="3" borderId="9" xfId="0" applyFont="1" applyFill="1" applyBorder="1" applyProtection="1">
      <protection locked="0" hidden="1"/>
    </xf>
    <xf numFmtId="0" fontId="6" fillId="3" borderId="22" xfId="0" applyFont="1" applyFill="1" applyBorder="1" applyAlignment="1" applyProtection="1">
      <alignment horizontal="justify" vertical="center" wrapText="1"/>
      <protection locked="0" hidden="1"/>
    </xf>
    <xf numFmtId="0" fontId="29" fillId="3" borderId="23" xfId="0" applyFont="1" applyFill="1" applyBorder="1" applyAlignment="1" applyProtection="1">
      <alignment horizontal="justify" vertical="center" wrapText="1"/>
      <protection locked="0" hidden="1"/>
    </xf>
    <xf numFmtId="0" fontId="6" fillId="3" borderId="0" xfId="0" applyFont="1" applyFill="1" applyAlignment="1" applyProtection="1">
      <alignment vertical="center" wrapText="1"/>
      <protection hidden="1"/>
    </xf>
    <xf numFmtId="0" fontId="41" fillId="3" borderId="16" xfId="0" applyFont="1" applyFill="1" applyBorder="1" applyAlignment="1" applyProtection="1">
      <alignment horizontal="center" vertical="center" wrapText="1"/>
      <protection hidden="1"/>
    </xf>
    <xf numFmtId="0" fontId="41" fillId="3" borderId="18" xfId="0" applyFont="1" applyFill="1" applyBorder="1" applyAlignment="1" applyProtection="1">
      <alignment horizontal="center" vertical="center" wrapText="1"/>
      <protection hidden="1"/>
    </xf>
    <xf numFmtId="0" fontId="6" fillId="3" borderId="19" xfId="0" applyFont="1" applyFill="1" applyBorder="1" applyAlignment="1" applyProtection="1">
      <alignment horizontal="justify" vertical="center" wrapText="1"/>
      <protection locked="0" hidden="1"/>
    </xf>
    <xf numFmtId="0" fontId="29" fillId="3" borderId="21" xfId="0" applyFont="1" applyFill="1" applyBorder="1" applyAlignment="1" applyProtection="1">
      <alignment horizontal="justify" vertical="center" wrapText="1"/>
      <protection locked="0" hidden="1"/>
    </xf>
    <xf numFmtId="0" fontId="7" fillId="3" borderId="0" xfId="0" applyFont="1" applyFill="1" applyAlignment="1" applyProtection="1">
      <alignment horizontal="center"/>
      <protection hidden="1"/>
    </xf>
    <xf numFmtId="0" fontId="12" fillId="3" borderId="9" xfId="0" applyFont="1" applyFill="1" applyBorder="1" applyAlignment="1" applyProtection="1">
      <alignment vertical="center"/>
      <protection hidden="1"/>
    </xf>
    <xf numFmtId="0" fontId="14" fillId="3" borderId="0" xfId="2" applyFont="1" applyFill="1" applyBorder="1" applyAlignment="1" applyProtection="1">
      <alignment horizontal="right" vertical="center" wrapText="1"/>
      <protection locked="0" hidden="1"/>
    </xf>
  </cellXfs>
  <cellStyles count="4">
    <cellStyle name="Collegamento ipertestuale" xfId="2" builtinId="8"/>
    <cellStyle name="Normale" xfId="0" builtinId="0"/>
    <cellStyle name="Normale_Foglio1" xfId="3" xr:uid="{00000000-0005-0000-0000-000006000000}"/>
    <cellStyle name="Valuta" xfId="1" builtinId="4"/>
  </cellStyles>
  <dxfs count="4">
    <dxf>
      <font>
        <color rgb="FFA5A5A5"/>
      </font>
    </dxf>
    <dxf>
      <font>
        <color rgb="FFA5A5A5"/>
      </font>
    </dxf>
    <dxf>
      <font>
        <color rgb="FFA5A5A5"/>
      </font>
    </dxf>
    <dxf>
      <font>
        <color rgb="FF9C5700"/>
      </font>
      <fill>
        <patternFill>
          <bgColor rgb="FFFFEB9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99CC"/>
      <rgbColor rgb="FFCC99FF"/>
      <rgbColor rgb="FFFFCC99"/>
      <rgbColor rgb="FF3366FF"/>
      <rgbColor rgb="FF33CCCC"/>
      <rgbColor rgb="FF99CC00"/>
      <rgbColor rgb="FFFFCC00"/>
      <rgbColor rgb="FFFF9900"/>
      <rgbColor rgb="FFC45911"/>
      <rgbColor rgb="FF666699"/>
      <rgbColor rgb="FFA5A5A5"/>
      <rgbColor rgb="FF003366"/>
      <rgbColor rgb="FF339966"/>
      <rgbColor rgb="FF003300"/>
      <rgbColor rgb="FF333300"/>
      <rgbColor rgb="FF9C57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38" lockText="1" noThreeD="1"/>
</file>

<file path=xl/ctrlProps/ctrlProp10.xml><?xml version="1.0" encoding="utf-8"?>
<formControlPr xmlns="http://schemas.microsoft.com/office/spreadsheetml/2009/9/main" objectType="CheckBox" fmlaLink="$A$75" lockText="1" noThreeD="1"/>
</file>

<file path=xl/ctrlProps/ctrlProp2.xml><?xml version="1.0" encoding="utf-8"?>
<formControlPr xmlns="http://schemas.microsoft.com/office/spreadsheetml/2009/9/main" objectType="CheckBox" fmlaLink="$A$145" lockText="1" noThreeD="1"/>
</file>

<file path=xl/ctrlProps/ctrlProp3.xml><?xml version="1.0" encoding="utf-8"?>
<formControlPr xmlns="http://schemas.microsoft.com/office/spreadsheetml/2009/9/main" objectType="CheckBox" fmlaLink="$A$151" lockText="1" noThreeD="1"/>
</file>

<file path=xl/ctrlProps/ctrlProp4.xml><?xml version="1.0" encoding="utf-8"?>
<formControlPr xmlns="http://schemas.microsoft.com/office/spreadsheetml/2009/9/main" objectType="CheckBox" fmlaLink="$A$159" lockText="1" noThreeD="1"/>
</file>

<file path=xl/ctrlProps/ctrlProp5.xml><?xml version="1.0" encoding="utf-8"?>
<formControlPr xmlns="http://schemas.microsoft.com/office/spreadsheetml/2009/9/main" objectType="CheckBox" fmlaLink="$A$136" lockText="1" noThreeD="1"/>
</file>

<file path=xl/ctrlProps/ctrlProp6.xml><?xml version="1.0" encoding="utf-8"?>
<formControlPr xmlns="http://schemas.microsoft.com/office/spreadsheetml/2009/9/main" objectType="CheckBox" fmlaLink="$A$134" lockText="1" noThreeD="1"/>
</file>

<file path=xl/ctrlProps/ctrlProp7.xml><?xml version="1.0" encoding="utf-8"?>
<formControlPr xmlns="http://schemas.microsoft.com/office/spreadsheetml/2009/9/main" objectType="CheckBox" fmlaLink="$A$132" lockText="1" noThreeD="1"/>
</file>

<file path=xl/ctrlProps/ctrlProp8.xml><?xml version="1.0" encoding="utf-8"?>
<formControlPr xmlns="http://schemas.microsoft.com/office/spreadsheetml/2009/9/main" objectType="CheckBox" fmlaLink="$A$130" lockText="1" noThreeD="1"/>
</file>

<file path=xl/ctrlProps/ctrlProp9.xml><?xml version="1.0" encoding="utf-8"?>
<formControlPr xmlns="http://schemas.microsoft.com/office/spreadsheetml/2009/9/main" objectType="CheckBox" fmlaLink="$A$12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131490</xdr:colOff>
      <xdr:row>2</xdr:row>
      <xdr:rowOff>106</xdr:rowOff>
    </xdr:from>
    <xdr:to>
      <xdr:col>1</xdr:col>
      <xdr:colOff>397965</xdr:colOff>
      <xdr:row>5</xdr:row>
      <xdr:rowOff>207315</xdr:rowOff>
    </xdr:to>
    <xdr:grpSp>
      <xdr:nvGrpSpPr>
        <xdr:cNvPr id="2" name="Group 1762">
          <a:extLst>
            <a:ext uri="{FF2B5EF4-FFF2-40B4-BE49-F238E27FC236}">
              <a16:creationId xmlns:a16="http://schemas.microsoft.com/office/drawing/2014/main" id="{00000000-0008-0000-0100-000002000000}"/>
            </a:ext>
          </a:extLst>
        </xdr:cNvPr>
        <xdr:cNvGrpSpPr/>
      </xdr:nvGrpSpPr>
      <xdr:grpSpPr>
        <a:xfrm>
          <a:off x="135300" y="200131"/>
          <a:ext cx="523650" cy="725369"/>
          <a:chOff x="142920" y="215640"/>
          <a:chExt cx="508320" cy="719280"/>
        </a:xfrm>
      </xdr:grpSpPr>
      <xdr:sp macro="" textlink="">
        <xdr:nvSpPr>
          <xdr:cNvPr id="3" name="Rectangle 39">
            <a:extLst>
              <a:ext uri="{FF2B5EF4-FFF2-40B4-BE49-F238E27FC236}">
                <a16:creationId xmlns:a16="http://schemas.microsoft.com/office/drawing/2014/main" id="{00000000-0008-0000-0100-000003000000}"/>
              </a:ext>
            </a:extLst>
          </xdr:cNvPr>
          <xdr:cNvSpPr/>
        </xdr:nvSpPr>
        <xdr:spPr>
          <a:xfrm>
            <a:off x="174960" y="248760"/>
            <a:ext cx="37440" cy="18756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a:noAutofit/>
          </a:bodyPr>
          <a:lstStyle/>
          <a:p>
            <a:pPr algn="just">
              <a:lnSpc>
                <a:spcPct val="100000"/>
              </a:lnSpc>
            </a:pPr>
            <a:r>
              <a:rPr lang="it-IT" sz="1400" b="0" strike="noStrike" spc="-1">
                <a:solidFill>
                  <a:srgbClr val="000000"/>
                </a:solidFill>
                <a:latin typeface="DecimaWE"/>
                <a:ea typeface="DecimaWE"/>
              </a:rPr>
              <a:t> </a:t>
            </a:r>
            <a:endParaRPr lang="it-IT" sz="1400" b="0" strike="noStrike" spc="-1">
              <a:latin typeface="Times New Roman"/>
            </a:endParaRPr>
          </a:p>
        </xdr:txBody>
      </xdr:sp>
      <xdr:sp macro="" textlink="">
        <xdr:nvSpPr>
          <xdr:cNvPr id="4" name="Rectangle 50">
            <a:extLst>
              <a:ext uri="{FF2B5EF4-FFF2-40B4-BE49-F238E27FC236}">
                <a16:creationId xmlns:a16="http://schemas.microsoft.com/office/drawing/2014/main" id="{00000000-0008-0000-0100-000004000000}"/>
              </a:ext>
            </a:extLst>
          </xdr:cNvPr>
          <xdr:cNvSpPr/>
        </xdr:nvSpPr>
        <xdr:spPr>
          <a:xfrm>
            <a:off x="174960" y="788760"/>
            <a:ext cx="26640" cy="12492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a:noAutofit/>
          </a:bodyPr>
          <a:lstStyle/>
          <a:p>
            <a:pPr algn="just">
              <a:lnSpc>
                <a:spcPct val="100000"/>
              </a:lnSpc>
            </a:pPr>
            <a:r>
              <a:rPr lang="it-IT" sz="1000" b="0" i="1" strike="noStrike" spc="-1">
                <a:solidFill>
                  <a:srgbClr val="000000"/>
                </a:solidFill>
                <a:latin typeface="DecimaWE"/>
                <a:ea typeface="DecimaWE"/>
              </a:rPr>
              <a:t> </a:t>
            </a:r>
            <a:endParaRPr lang="it-IT" sz="1000" b="0" strike="noStrike" spc="-1">
              <a:latin typeface="Times New Roman"/>
            </a:endParaRPr>
          </a:p>
        </xdr:txBody>
      </xdr:sp>
      <xdr:pic>
        <xdr:nvPicPr>
          <xdr:cNvPr id="5" name="Picture 343">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142920" y="215640"/>
            <a:ext cx="508320" cy="719280"/>
          </a:xfrm>
          <a:prstGeom prst="rect">
            <a:avLst/>
          </a:prstGeom>
          <a:ln w="0">
            <a:noFill/>
          </a:ln>
        </xdr:spPr>
      </xdr:pic>
    </xdr:grpSp>
    <xdr:clientData/>
  </xdr:twoCellAnchor>
  <xdr:twoCellAnchor editAs="oneCell">
    <xdr:from>
      <xdr:col>12</xdr:col>
      <xdr:colOff>76320</xdr:colOff>
      <xdr:row>2</xdr:row>
      <xdr:rowOff>20520</xdr:rowOff>
    </xdr:from>
    <xdr:to>
      <xdr:col>13</xdr:col>
      <xdr:colOff>441405</xdr:colOff>
      <xdr:row>5</xdr:row>
      <xdr:rowOff>226800</xdr:rowOff>
    </xdr:to>
    <xdr:pic>
      <xdr:nvPicPr>
        <xdr:cNvPr id="6" name="Immagine 6">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xdr:blipFill>
      <xdr:spPr>
        <a:xfrm>
          <a:off x="6082200" y="239760"/>
          <a:ext cx="724320" cy="720360"/>
        </a:xfrm>
        <a:prstGeom prst="rect">
          <a:avLst/>
        </a:prstGeom>
        <a:ln w="0">
          <a:noFill/>
        </a:ln>
      </xdr:spPr>
    </xdr:pic>
    <xdr:clientData/>
  </xdr:twoCellAnchor>
  <mc:AlternateContent xmlns:mc="http://schemas.openxmlformats.org/markup-compatibility/2006">
    <mc:Choice xmlns:a14="http://schemas.microsoft.com/office/drawing/2010/main" Requires="a14">
      <xdr:twoCellAnchor editAs="oneCell">
        <xdr:from>
          <xdr:col>0</xdr:col>
          <xdr:colOff>30480</xdr:colOff>
          <xdr:row>133</xdr:row>
          <xdr:rowOff>45720</xdr:rowOff>
        </xdr:from>
        <xdr:to>
          <xdr:col>0</xdr:col>
          <xdr:colOff>228600</xdr:colOff>
          <xdr:row>134</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135</xdr:row>
          <xdr:rowOff>45720</xdr:rowOff>
        </xdr:from>
        <xdr:to>
          <xdr:col>0</xdr:col>
          <xdr:colOff>228600</xdr:colOff>
          <xdr:row>136</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137</xdr:row>
          <xdr:rowOff>0</xdr:rowOff>
        </xdr:from>
        <xdr:to>
          <xdr:col>0</xdr:col>
          <xdr:colOff>228600</xdr:colOff>
          <xdr:row>139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144</xdr:row>
          <xdr:rowOff>0</xdr:rowOff>
        </xdr:from>
        <xdr:to>
          <xdr:col>0</xdr:col>
          <xdr:colOff>228600</xdr:colOff>
          <xdr:row>146</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150</xdr:row>
          <xdr:rowOff>0</xdr:rowOff>
        </xdr:from>
        <xdr:to>
          <xdr:col>0</xdr:col>
          <xdr:colOff>228600</xdr:colOff>
          <xdr:row>152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159</xdr:row>
          <xdr:rowOff>0</xdr:rowOff>
        </xdr:from>
        <xdr:to>
          <xdr:col>0</xdr:col>
          <xdr:colOff>228600</xdr:colOff>
          <xdr:row>160</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127</xdr:row>
          <xdr:rowOff>0</xdr:rowOff>
        </xdr:from>
        <xdr:to>
          <xdr:col>0</xdr:col>
          <xdr:colOff>228600</xdr:colOff>
          <xdr:row>128</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131</xdr:row>
          <xdr:rowOff>45720</xdr:rowOff>
        </xdr:from>
        <xdr:to>
          <xdr:col>0</xdr:col>
          <xdr:colOff>228600</xdr:colOff>
          <xdr:row>132</xdr:row>
          <xdr:rowOff>129540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129</xdr:row>
          <xdr:rowOff>0</xdr:rowOff>
        </xdr:from>
        <xdr:to>
          <xdr:col>0</xdr:col>
          <xdr:colOff>211455</xdr:colOff>
          <xdr:row>130</xdr:row>
          <xdr:rowOff>91440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74</xdr:row>
          <xdr:rowOff>0</xdr:rowOff>
        </xdr:from>
        <xdr:to>
          <xdr:col>0</xdr:col>
          <xdr:colOff>228600</xdr:colOff>
          <xdr:row>75</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ltura" displayName="Coltura" ref="B3:B12" totalsRowShown="0">
  <autoFilter ref="B3:B12" xr:uid="{00000000-0009-0000-0100-000001000000}"/>
  <tableColumns count="1">
    <tableColumn id="1" xr3:uid="{00000000-0010-0000-0000-000001000000}" name="Coltur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m_Prov" displayName="Com_Prov" ref="H3:I228" totalsRowShown="0">
  <autoFilter ref="H3:I228" xr:uid="{00000000-0009-0000-0100-000002000000}"/>
  <tableColumns count="2">
    <tableColumn id="1" xr3:uid="{00000000-0010-0000-0100-000001000000}" name="Comune"/>
    <tableColumn id="2" xr3:uid="{00000000-0010-0000-0100-000002000000}" name="SiglaProv"/>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arametri" displayName="Parametri" ref="D3:F5" totalsRowShown="0">
  <autoFilter ref="D3:F5" xr:uid="{00000000-0009-0000-0100-000003000000}"/>
  <tableColumns count="3">
    <tableColumn id="1" xr3:uid="{00000000-0010-0000-0200-000001000000}" name="Parametri"/>
    <tableColumn id="2" xr3:uid="{00000000-0010-0000-0200-000002000000}" name="valore"/>
    <tableColumn id="3" xr3:uid="{00000000-0010-0000-0200-000003000000}" name="u.d.m."/>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uolo" displayName="Ruolo" ref="B14:B17" totalsRowShown="0">
  <autoFilter ref="B14:B17" xr:uid="{00000000-0009-0000-0100-000004000000}"/>
  <tableColumns count="1">
    <tableColumn id="1" xr3:uid="{00000000-0010-0000-0300-000001000000}" name="Ruol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oluzione" displayName="Soluzione" ref="D17:F23" totalsRowShown="0">
  <autoFilter ref="D17:F23" xr:uid="{00000000-0009-0000-0100-000005000000}"/>
  <tableColumns count="3">
    <tableColumn id="1" xr3:uid="{00000000-0010-0000-0400-000001000000}" name="Soluzione"/>
    <tableColumn id="2" xr3:uid="{00000000-0010-0000-0400-000002000000}" name="Minimo"/>
    <tableColumn id="3" xr3:uid="{00000000-0010-0000-0400-000003000000}" name="Massim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punta" displayName="Spunta" ref="D9:E11" totalsRowShown="0">
  <autoFilter ref="D9:E11" xr:uid="{00000000-0009-0000-0100-000006000000}"/>
  <tableColumns count="2">
    <tableColumn id="1" xr3:uid="{00000000-0010-0000-0500-000001000000}" name="Spunta"/>
    <tableColumn id="2" xr3:uid="{00000000-0010-0000-0500-000002000000}" name="UNI"/>
  </tableColumns>
  <tableStyleInfo showFirstColumn="0" showLastColumn="0" showRowStripes="1" showColumnStripes="0"/>
</table>
</file>

<file path=xl/theme/theme1.xml><?xml version="1.0" encoding="utf-8"?>
<a:theme xmlns:a="http://schemas.openxmlformats.org/drawingml/2006/main" name="Office 2013 - Tema 2022">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228"/>
  <sheetViews>
    <sheetView zoomScaleNormal="100" workbookViewId="0">
      <selection activeCell="E28" sqref="E28"/>
    </sheetView>
  </sheetViews>
  <sheetFormatPr defaultColWidth="9.109375" defaultRowHeight="13.8" x14ac:dyDescent="0.3"/>
  <cols>
    <col min="1" max="1" width="9.109375" style="2"/>
    <col min="2" max="2" width="18.109375" style="2" customWidth="1"/>
    <col min="3" max="3" width="9.109375" style="2"/>
    <col min="4" max="4" width="44.44140625" style="2" customWidth="1"/>
    <col min="5" max="5" width="9.5546875" style="2" customWidth="1"/>
    <col min="6" max="6" width="10.33203125" style="2" customWidth="1"/>
    <col min="7" max="7" width="9.5546875" style="2" customWidth="1"/>
    <col min="8" max="8" width="27.44140625" style="2" customWidth="1"/>
    <col min="9" max="9" width="10.6640625" style="2" customWidth="1"/>
    <col min="10" max="16384" width="9.109375" style="2"/>
  </cols>
  <sheetData>
    <row r="3" spans="2:9" x14ac:dyDescent="0.3">
      <c r="B3" s="2" t="s">
        <v>0</v>
      </c>
      <c r="D3" s="3" t="s">
        <v>1</v>
      </c>
      <c r="E3" s="4" t="s">
        <v>2</v>
      </c>
      <c r="F3" s="5" t="s">
        <v>3</v>
      </c>
      <c r="H3" s="6" t="s">
        <v>4</v>
      </c>
      <c r="I3" s="7" t="s">
        <v>5</v>
      </c>
    </row>
    <row r="4" spans="2:9" x14ac:dyDescent="0.3">
      <c r="B4" s="2" t="s">
        <v>6</v>
      </c>
      <c r="D4" s="8" t="s">
        <v>7</v>
      </c>
      <c r="E4" s="9">
        <v>200000</v>
      </c>
      <c r="F4" s="8" t="s">
        <v>8</v>
      </c>
      <c r="H4" s="10" t="s">
        <v>9</v>
      </c>
      <c r="I4" s="11"/>
    </row>
    <row r="5" spans="2:9" x14ac:dyDescent="0.3">
      <c r="B5" s="2" t="s">
        <v>10</v>
      </c>
      <c r="D5" s="12" t="s">
        <v>11</v>
      </c>
      <c r="E5" s="13">
        <v>10000</v>
      </c>
      <c r="F5" s="12" t="s">
        <v>12</v>
      </c>
      <c r="H5" s="10"/>
      <c r="I5" s="11"/>
    </row>
    <row r="6" spans="2:9" x14ac:dyDescent="0.3">
      <c r="B6" s="2" t="s">
        <v>13</v>
      </c>
      <c r="H6" s="14" t="s">
        <v>14</v>
      </c>
      <c r="I6" s="11" t="s">
        <v>15</v>
      </c>
    </row>
    <row r="7" spans="2:9" x14ac:dyDescent="0.3">
      <c r="B7" s="2" t="s">
        <v>16</v>
      </c>
      <c r="H7" s="14" t="s">
        <v>17</v>
      </c>
      <c r="I7" s="11" t="s">
        <v>15</v>
      </c>
    </row>
    <row r="8" spans="2:9" x14ac:dyDescent="0.3">
      <c r="B8" s="2" t="s">
        <v>18</v>
      </c>
      <c r="H8" s="14" t="s">
        <v>19</v>
      </c>
      <c r="I8" s="11" t="s">
        <v>15</v>
      </c>
    </row>
    <row r="9" spans="2:9" x14ac:dyDescent="0.3">
      <c r="B9" s="2" t="s">
        <v>20</v>
      </c>
      <c r="D9" s="2" t="s">
        <v>21</v>
      </c>
      <c r="E9" s="2" t="s">
        <v>22</v>
      </c>
      <c r="H9" s="14" t="s">
        <v>23</v>
      </c>
      <c r="I9" s="11" t="s">
        <v>24</v>
      </c>
    </row>
    <row r="10" spans="2:9" x14ac:dyDescent="0.3">
      <c r="B10" s="2" t="s">
        <v>25</v>
      </c>
      <c r="D10" s="2" t="str">
        <f>_xlfn.UNICHAR(9744)</f>
        <v>☐</v>
      </c>
      <c r="E10" s="15">
        <v>9744</v>
      </c>
      <c r="H10" s="14" t="s">
        <v>26</v>
      </c>
      <c r="I10" s="11" t="s">
        <v>15</v>
      </c>
    </row>
    <row r="11" spans="2:9" x14ac:dyDescent="0.3">
      <c r="B11" s="2" t="s">
        <v>27</v>
      </c>
      <c r="D11" s="2" t="str">
        <f>_xlfn.UNICHAR(9745)</f>
        <v>☑</v>
      </c>
      <c r="E11" s="15">
        <v>9745</v>
      </c>
      <c r="H11" s="14" t="s">
        <v>28</v>
      </c>
      <c r="I11" s="11" t="s">
        <v>24</v>
      </c>
    </row>
    <row r="12" spans="2:9" x14ac:dyDescent="0.3">
      <c r="E12" s="15"/>
      <c r="H12" s="14" t="s">
        <v>29</v>
      </c>
      <c r="I12" s="11" t="s">
        <v>15</v>
      </c>
    </row>
    <row r="13" spans="2:9" x14ac:dyDescent="0.3">
      <c r="D13" s="2" t="str">
        <f>_xlfn.UNICHAR(9746)</f>
        <v>☒</v>
      </c>
      <c r="E13" s="2">
        <v>9746</v>
      </c>
      <c r="H13" s="14" t="s">
        <v>30</v>
      </c>
      <c r="I13" s="11" t="s">
        <v>15</v>
      </c>
    </row>
    <row r="14" spans="2:9" x14ac:dyDescent="0.3">
      <c r="B14" s="2" t="s">
        <v>31</v>
      </c>
      <c r="H14" s="14" t="s">
        <v>32</v>
      </c>
      <c r="I14" s="11" t="s">
        <v>24</v>
      </c>
    </row>
    <row r="15" spans="2:9" x14ac:dyDescent="0.3">
      <c r="H15" s="14" t="s">
        <v>33</v>
      </c>
      <c r="I15" s="11" t="s">
        <v>15</v>
      </c>
    </row>
    <row r="16" spans="2:9" x14ac:dyDescent="0.3">
      <c r="B16" s="2" t="s">
        <v>34</v>
      </c>
      <c r="D16" s="74" t="s">
        <v>35</v>
      </c>
      <c r="E16" s="74"/>
      <c r="F16" s="74"/>
      <c r="H16" s="14" t="s">
        <v>36</v>
      </c>
      <c r="I16" s="11" t="s">
        <v>24</v>
      </c>
    </row>
    <row r="17" spans="2:9" x14ac:dyDescent="0.3">
      <c r="B17" s="2" t="s">
        <v>37</v>
      </c>
      <c r="D17" s="2" t="s">
        <v>38</v>
      </c>
      <c r="E17" s="2" t="s">
        <v>39</v>
      </c>
      <c r="F17" s="2" t="s">
        <v>40</v>
      </c>
      <c r="H17" s="14" t="s">
        <v>41</v>
      </c>
      <c r="I17" s="11" t="s">
        <v>24</v>
      </c>
    </row>
    <row r="18" spans="2:9" x14ac:dyDescent="0.3">
      <c r="D18" s="2" t="s">
        <v>42</v>
      </c>
      <c r="H18" s="14" t="s">
        <v>43</v>
      </c>
      <c r="I18" s="11" t="s">
        <v>15</v>
      </c>
    </row>
    <row r="19" spans="2:9" x14ac:dyDescent="0.3">
      <c r="D19" s="2" t="s">
        <v>44</v>
      </c>
      <c r="E19" s="2">
        <v>15000</v>
      </c>
      <c r="H19" s="14" t="s">
        <v>45</v>
      </c>
      <c r="I19" s="11" t="s">
        <v>24</v>
      </c>
    </row>
    <row r="20" spans="2:9" x14ac:dyDescent="0.3">
      <c r="D20" s="2" t="s">
        <v>46</v>
      </c>
      <c r="E20" s="2">
        <v>25000</v>
      </c>
      <c r="H20" s="14" t="s">
        <v>47</v>
      </c>
      <c r="I20" s="11" t="s">
        <v>15</v>
      </c>
    </row>
    <row r="21" spans="2:9" x14ac:dyDescent="0.3">
      <c r="D21" s="2" t="s">
        <v>48</v>
      </c>
      <c r="E21" s="2">
        <v>25000</v>
      </c>
      <c r="H21" s="14" t="s">
        <v>49</v>
      </c>
      <c r="I21" s="11" t="s">
        <v>15</v>
      </c>
    </row>
    <row r="22" spans="2:9" x14ac:dyDescent="0.3">
      <c r="D22" s="2" t="s">
        <v>50</v>
      </c>
      <c r="E22" s="2">
        <v>5000</v>
      </c>
      <c r="H22" s="14" t="s">
        <v>51</v>
      </c>
      <c r="I22" s="11" t="s">
        <v>15</v>
      </c>
    </row>
    <row r="23" spans="2:9" x14ac:dyDescent="0.3">
      <c r="D23" s="2" t="s">
        <v>52</v>
      </c>
      <c r="E23" s="2">
        <v>3500</v>
      </c>
      <c r="H23" s="14" t="s">
        <v>53</v>
      </c>
      <c r="I23" s="11" t="s">
        <v>15</v>
      </c>
    </row>
    <row r="24" spans="2:9" x14ac:dyDescent="0.3">
      <c r="H24" s="14" t="s">
        <v>54</v>
      </c>
      <c r="I24" s="11" t="s">
        <v>24</v>
      </c>
    </row>
    <row r="25" spans="2:9" x14ac:dyDescent="0.3">
      <c r="H25" s="14" t="s">
        <v>55</v>
      </c>
      <c r="I25" s="11" t="s">
        <v>24</v>
      </c>
    </row>
    <row r="26" spans="2:9" x14ac:dyDescent="0.3">
      <c r="H26" s="14" t="s">
        <v>56</v>
      </c>
      <c r="I26" s="11" t="s">
        <v>15</v>
      </c>
    </row>
    <row r="27" spans="2:9" x14ac:dyDescent="0.3">
      <c r="H27" s="14" t="s">
        <v>57</v>
      </c>
      <c r="I27" s="11" t="s">
        <v>15</v>
      </c>
    </row>
    <row r="28" spans="2:9" x14ac:dyDescent="0.3">
      <c r="H28" s="14" t="s">
        <v>58</v>
      </c>
      <c r="I28" s="11" t="s">
        <v>15</v>
      </c>
    </row>
    <row r="29" spans="2:9" x14ac:dyDescent="0.3">
      <c r="H29" s="14" t="s">
        <v>59</v>
      </c>
      <c r="I29" s="11" t="s">
        <v>15</v>
      </c>
    </row>
    <row r="30" spans="2:9" x14ac:dyDescent="0.3">
      <c r="H30" s="14" t="s">
        <v>60</v>
      </c>
      <c r="I30" s="11" t="s">
        <v>15</v>
      </c>
    </row>
    <row r="31" spans="2:9" x14ac:dyDescent="0.3">
      <c r="H31" s="14" t="s">
        <v>61</v>
      </c>
      <c r="I31" s="11" t="s">
        <v>24</v>
      </c>
    </row>
    <row r="32" spans="2:9" x14ac:dyDescent="0.3">
      <c r="H32" s="14" t="s">
        <v>62</v>
      </c>
      <c r="I32" s="11" t="s">
        <v>63</v>
      </c>
    </row>
    <row r="33" spans="8:9" x14ac:dyDescent="0.3">
      <c r="H33" s="14" t="s">
        <v>64</v>
      </c>
      <c r="I33" s="11" t="s">
        <v>15</v>
      </c>
    </row>
    <row r="34" spans="8:9" x14ac:dyDescent="0.3">
      <c r="H34" s="14" t="s">
        <v>65</v>
      </c>
      <c r="I34" s="11" t="s">
        <v>24</v>
      </c>
    </row>
    <row r="35" spans="8:9" x14ac:dyDescent="0.3">
      <c r="H35" s="14" t="s">
        <v>66</v>
      </c>
      <c r="I35" s="11" t="s">
        <v>15</v>
      </c>
    </row>
    <row r="36" spans="8:9" x14ac:dyDescent="0.3">
      <c r="H36" s="14" t="s">
        <v>67</v>
      </c>
      <c r="I36" s="11" t="s">
        <v>24</v>
      </c>
    </row>
    <row r="37" spans="8:9" x14ac:dyDescent="0.3">
      <c r="H37" s="14" t="s">
        <v>68</v>
      </c>
      <c r="I37" s="11" t="s">
        <v>15</v>
      </c>
    </row>
    <row r="38" spans="8:9" x14ac:dyDescent="0.3">
      <c r="H38" s="14" t="s">
        <v>69</v>
      </c>
      <c r="I38" s="11" t="s">
        <v>24</v>
      </c>
    </row>
    <row r="39" spans="8:9" x14ac:dyDescent="0.3">
      <c r="H39" s="14" t="s">
        <v>70</v>
      </c>
      <c r="I39" s="11" t="s">
        <v>15</v>
      </c>
    </row>
    <row r="40" spans="8:9" x14ac:dyDescent="0.3">
      <c r="H40" s="14" t="s">
        <v>71</v>
      </c>
      <c r="I40" s="11" t="s">
        <v>15</v>
      </c>
    </row>
    <row r="41" spans="8:9" x14ac:dyDescent="0.3">
      <c r="H41" s="14" t="s">
        <v>72</v>
      </c>
      <c r="I41" s="11" t="s">
        <v>15</v>
      </c>
    </row>
    <row r="42" spans="8:9" x14ac:dyDescent="0.3">
      <c r="H42" s="14" t="s">
        <v>73</v>
      </c>
      <c r="I42" s="11" t="s">
        <v>24</v>
      </c>
    </row>
    <row r="43" spans="8:9" x14ac:dyDescent="0.3">
      <c r="H43" s="14" t="s">
        <v>74</v>
      </c>
      <c r="I43" s="11" t="s">
        <v>15</v>
      </c>
    </row>
    <row r="44" spans="8:9" x14ac:dyDescent="0.3">
      <c r="H44" s="14" t="s">
        <v>75</v>
      </c>
      <c r="I44" s="11" t="s">
        <v>15</v>
      </c>
    </row>
    <row r="45" spans="8:9" x14ac:dyDescent="0.3">
      <c r="H45" s="14" t="s">
        <v>76</v>
      </c>
      <c r="I45" s="11" t="s">
        <v>24</v>
      </c>
    </row>
    <row r="46" spans="8:9" x14ac:dyDescent="0.3">
      <c r="H46" s="14" t="s">
        <v>77</v>
      </c>
      <c r="I46" s="11" t="s">
        <v>15</v>
      </c>
    </row>
    <row r="47" spans="8:9" x14ac:dyDescent="0.3">
      <c r="H47" s="14" t="s">
        <v>78</v>
      </c>
      <c r="I47" s="11" t="s">
        <v>24</v>
      </c>
    </row>
    <row r="48" spans="8:9" x14ac:dyDescent="0.3">
      <c r="H48" s="14" t="s">
        <v>79</v>
      </c>
      <c r="I48" s="11" t="s">
        <v>24</v>
      </c>
    </row>
    <row r="49" spans="8:9" x14ac:dyDescent="0.3">
      <c r="H49" s="14" t="s">
        <v>80</v>
      </c>
      <c r="I49" s="11" t="s">
        <v>15</v>
      </c>
    </row>
    <row r="50" spans="8:9" x14ac:dyDescent="0.3">
      <c r="H50" s="14" t="s">
        <v>81</v>
      </c>
      <c r="I50" s="11" t="s">
        <v>15</v>
      </c>
    </row>
    <row r="51" spans="8:9" x14ac:dyDescent="0.3">
      <c r="H51" s="14" t="s">
        <v>82</v>
      </c>
      <c r="I51" s="11" t="s">
        <v>15</v>
      </c>
    </row>
    <row r="52" spans="8:9" x14ac:dyDescent="0.3">
      <c r="H52" s="14" t="s">
        <v>83</v>
      </c>
      <c r="I52" s="11" t="s">
        <v>24</v>
      </c>
    </row>
    <row r="53" spans="8:9" x14ac:dyDescent="0.3">
      <c r="H53" s="14" t="s">
        <v>84</v>
      </c>
      <c r="I53" s="11" t="s">
        <v>24</v>
      </c>
    </row>
    <row r="54" spans="8:9" x14ac:dyDescent="0.3">
      <c r="H54" s="14" t="s">
        <v>85</v>
      </c>
      <c r="I54" s="11" t="s">
        <v>63</v>
      </c>
    </row>
    <row r="55" spans="8:9" x14ac:dyDescent="0.3">
      <c r="H55" s="14" t="s">
        <v>86</v>
      </c>
      <c r="I55" s="11" t="s">
        <v>15</v>
      </c>
    </row>
    <row r="56" spans="8:9" x14ac:dyDescent="0.3">
      <c r="H56" s="14" t="s">
        <v>87</v>
      </c>
      <c r="I56" s="11" t="s">
        <v>15</v>
      </c>
    </row>
    <row r="57" spans="8:9" x14ac:dyDescent="0.3">
      <c r="H57" s="14" t="s">
        <v>88</v>
      </c>
      <c r="I57" s="11" t="s">
        <v>15</v>
      </c>
    </row>
    <row r="58" spans="8:9" x14ac:dyDescent="0.3">
      <c r="H58" s="14" t="s">
        <v>89</v>
      </c>
      <c r="I58" s="11" t="s">
        <v>63</v>
      </c>
    </row>
    <row r="59" spans="8:9" x14ac:dyDescent="0.3">
      <c r="H59" s="14" t="s">
        <v>90</v>
      </c>
      <c r="I59" s="11" t="s">
        <v>15</v>
      </c>
    </row>
    <row r="60" spans="8:9" x14ac:dyDescent="0.3">
      <c r="H60" s="14" t="s">
        <v>91</v>
      </c>
      <c r="I60" s="11" t="s">
        <v>63</v>
      </c>
    </row>
    <row r="61" spans="8:9" x14ac:dyDescent="0.3">
      <c r="H61" s="14" t="s">
        <v>92</v>
      </c>
      <c r="I61" s="11" t="s">
        <v>15</v>
      </c>
    </row>
    <row r="62" spans="8:9" x14ac:dyDescent="0.3">
      <c r="H62" s="14" t="s">
        <v>93</v>
      </c>
      <c r="I62" s="11" t="s">
        <v>94</v>
      </c>
    </row>
    <row r="63" spans="8:9" x14ac:dyDescent="0.3">
      <c r="H63" s="14" t="s">
        <v>95</v>
      </c>
      <c r="I63" s="11" t="s">
        <v>15</v>
      </c>
    </row>
    <row r="64" spans="8:9" x14ac:dyDescent="0.3">
      <c r="H64" s="14" t="s">
        <v>96</v>
      </c>
      <c r="I64" s="11" t="s">
        <v>24</v>
      </c>
    </row>
    <row r="65" spans="8:9" x14ac:dyDescent="0.3">
      <c r="H65" s="14" t="s">
        <v>97</v>
      </c>
      <c r="I65" s="11" t="s">
        <v>15</v>
      </c>
    </row>
    <row r="66" spans="8:9" x14ac:dyDescent="0.3">
      <c r="H66" s="14" t="s">
        <v>98</v>
      </c>
      <c r="I66" s="11" t="s">
        <v>15</v>
      </c>
    </row>
    <row r="67" spans="8:9" x14ac:dyDescent="0.3">
      <c r="H67" s="14" t="s">
        <v>99</v>
      </c>
      <c r="I67" s="11" t="s">
        <v>24</v>
      </c>
    </row>
    <row r="68" spans="8:9" x14ac:dyDescent="0.3">
      <c r="H68" s="14" t="s">
        <v>100</v>
      </c>
      <c r="I68" s="11" t="s">
        <v>63</v>
      </c>
    </row>
    <row r="69" spans="8:9" x14ac:dyDescent="0.3">
      <c r="H69" s="14" t="s">
        <v>101</v>
      </c>
      <c r="I69" s="11" t="s">
        <v>24</v>
      </c>
    </row>
    <row r="70" spans="8:9" x14ac:dyDescent="0.3">
      <c r="H70" s="14" t="s">
        <v>102</v>
      </c>
      <c r="I70" s="11" t="s">
        <v>15</v>
      </c>
    </row>
    <row r="71" spans="8:9" x14ac:dyDescent="0.3">
      <c r="H71" s="14" t="s">
        <v>103</v>
      </c>
      <c r="I71" s="11" t="s">
        <v>15</v>
      </c>
    </row>
    <row r="72" spans="8:9" x14ac:dyDescent="0.3">
      <c r="H72" s="14" t="s">
        <v>104</v>
      </c>
      <c r="I72" s="11" t="s">
        <v>15</v>
      </c>
    </row>
    <row r="73" spans="8:9" x14ac:dyDescent="0.3">
      <c r="H73" s="14" t="s">
        <v>105</v>
      </c>
      <c r="I73" s="11" t="s">
        <v>63</v>
      </c>
    </row>
    <row r="74" spans="8:9" x14ac:dyDescent="0.3">
      <c r="H74" s="14" t="s">
        <v>106</v>
      </c>
      <c r="I74" s="11" t="s">
        <v>24</v>
      </c>
    </row>
    <row r="75" spans="8:9" x14ac:dyDescent="0.3">
      <c r="H75" s="14" t="s">
        <v>107</v>
      </c>
      <c r="I75" s="11" t="s">
        <v>15</v>
      </c>
    </row>
    <row r="76" spans="8:9" x14ac:dyDescent="0.3">
      <c r="H76" s="14" t="s">
        <v>108</v>
      </c>
      <c r="I76" s="11" t="s">
        <v>15</v>
      </c>
    </row>
    <row r="77" spans="8:9" x14ac:dyDescent="0.3">
      <c r="H77" s="14" t="s">
        <v>109</v>
      </c>
      <c r="I77" s="11" t="s">
        <v>15</v>
      </c>
    </row>
    <row r="78" spans="8:9" x14ac:dyDescent="0.3">
      <c r="H78" s="14" t="s">
        <v>110</v>
      </c>
      <c r="I78" s="11" t="s">
        <v>15</v>
      </c>
    </row>
    <row r="79" spans="8:9" x14ac:dyDescent="0.3">
      <c r="H79" s="14" t="s">
        <v>111</v>
      </c>
      <c r="I79" s="11" t="s">
        <v>24</v>
      </c>
    </row>
    <row r="80" spans="8:9" x14ac:dyDescent="0.3">
      <c r="H80" s="14" t="s">
        <v>112</v>
      </c>
      <c r="I80" s="11" t="s">
        <v>15</v>
      </c>
    </row>
    <row r="81" spans="8:9" x14ac:dyDescent="0.3">
      <c r="H81" s="14" t="s">
        <v>113</v>
      </c>
      <c r="I81" s="11" t="s">
        <v>15</v>
      </c>
    </row>
    <row r="82" spans="8:9" x14ac:dyDescent="0.3">
      <c r="H82" s="14" t="s">
        <v>114</v>
      </c>
      <c r="I82" s="11" t="s">
        <v>63</v>
      </c>
    </row>
    <row r="83" spans="8:9" x14ac:dyDescent="0.3">
      <c r="H83" s="14" t="s">
        <v>115</v>
      </c>
      <c r="I83" s="11" t="s">
        <v>63</v>
      </c>
    </row>
    <row r="84" spans="8:9" x14ac:dyDescent="0.3">
      <c r="H84" s="14" t="s">
        <v>116</v>
      </c>
      <c r="I84" s="11" t="s">
        <v>63</v>
      </c>
    </row>
    <row r="85" spans="8:9" x14ac:dyDescent="0.3">
      <c r="H85" s="14" t="s">
        <v>117</v>
      </c>
      <c r="I85" s="11" t="s">
        <v>15</v>
      </c>
    </row>
    <row r="86" spans="8:9" x14ac:dyDescent="0.3">
      <c r="H86" s="14" t="s">
        <v>118</v>
      </c>
      <c r="I86" s="11" t="s">
        <v>15</v>
      </c>
    </row>
    <row r="87" spans="8:9" x14ac:dyDescent="0.3">
      <c r="H87" s="14" t="s">
        <v>119</v>
      </c>
      <c r="I87" s="11" t="s">
        <v>15</v>
      </c>
    </row>
    <row r="88" spans="8:9" x14ac:dyDescent="0.3">
      <c r="H88" s="14" t="s">
        <v>120</v>
      </c>
      <c r="I88" s="11" t="s">
        <v>15</v>
      </c>
    </row>
    <row r="89" spans="8:9" x14ac:dyDescent="0.3">
      <c r="H89" s="14" t="s">
        <v>121</v>
      </c>
      <c r="I89" s="11" t="s">
        <v>15</v>
      </c>
    </row>
    <row r="90" spans="8:9" x14ac:dyDescent="0.3">
      <c r="H90" s="14" t="s">
        <v>122</v>
      </c>
      <c r="I90" s="11" t="s">
        <v>15</v>
      </c>
    </row>
    <row r="91" spans="8:9" x14ac:dyDescent="0.3">
      <c r="H91" s="14" t="s">
        <v>123</v>
      </c>
      <c r="I91" s="11" t="s">
        <v>15</v>
      </c>
    </row>
    <row r="92" spans="8:9" x14ac:dyDescent="0.3">
      <c r="H92" s="14" t="s">
        <v>124</v>
      </c>
      <c r="I92" s="11" t="s">
        <v>15</v>
      </c>
    </row>
    <row r="93" spans="8:9" x14ac:dyDescent="0.3">
      <c r="H93" s="14" t="s">
        <v>125</v>
      </c>
      <c r="I93" s="11" t="s">
        <v>15</v>
      </c>
    </row>
    <row r="94" spans="8:9" x14ac:dyDescent="0.3">
      <c r="H94" s="14" t="s">
        <v>126</v>
      </c>
      <c r="I94" s="11" t="s">
        <v>15</v>
      </c>
    </row>
    <row r="95" spans="8:9" x14ac:dyDescent="0.3">
      <c r="H95" s="14" t="s">
        <v>127</v>
      </c>
      <c r="I95" s="11" t="s">
        <v>24</v>
      </c>
    </row>
    <row r="96" spans="8:9" x14ac:dyDescent="0.3">
      <c r="H96" s="14" t="s">
        <v>128</v>
      </c>
      <c r="I96" s="11" t="s">
        <v>15</v>
      </c>
    </row>
    <row r="97" spans="8:9" x14ac:dyDescent="0.3">
      <c r="H97" s="14" t="s">
        <v>129</v>
      </c>
      <c r="I97" s="11" t="s">
        <v>15</v>
      </c>
    </row>
    <row r="98" spans="8:9" x14ac:dyDescent="0.3">
      <c r="H98" s="14" t="s">
        <v>130</v>
      </c>
      <c r="I98" s="11" t="s">
        <v>63</v>
      </c>
    </row>
    <row r="99" spans="8:9" x14ac:dyDescent="0.3">
      <c r="H99" s="14" t="s">
        <v>131</v>
      </c>
      <c r="I99" s="11" t="s">
        <v>15</v>
      </c>
    </row>
    <row r="100" spans="8:9" x14ac:dyDescent="0.3">
      <c r="H100" s="14" t="s">
        <v>132</v>
      </c>
      <c r="I100" s="11" t="s">
        <v>63</v>
      </c>
    </row>
    <row r="101" spans="8:9" x14ac:dyDescent="0.3">
      <c r="H101" s="14" t="s">
        <v>133</v>
      </c>
      <c r="I101" s="11" t="s">
        <v>24</v>
      </c>
    </row>
    <row r="102" spans="8:9" x14ac:dyDescent="0.3">
      <c r="H102" s="14" t="s">
        <v>134</v>
      </c>
      <c r="I102" s="11" t="s">
        <v>15</v>
      </c>
    </row>
    <row r="103" spans="8:9" x14ac:dyDescent="0.3">
      <c r="H103" s="14" t="s">
        <v>135</v>
      </c>
      <c r="I103" s="11" t="s">
        <v>15</v>
      </c>
    </row>
    <row r="104" spans="8:9" x14ac:dyDescent="0.3">
      <c r="H104" s="14" t="s">
        <v>136</v>
      </c>
      <c r="I104" s="11" t="s">
        <v>15</v>
      </c>
    </row>
    <row r="105" spans="8:9" x14ac:dyDescent="0.3">
      <c r="H105" s="14" t="s">
        <v>137</v>
      </c>
      <c r="I105" s="11" t="s">
        <v>63</v>
      </c>
    </row>
    <row r="106" spans="8:9" x14ac:dyDescent="0.3">
      <c r="H106" s="14" t="s">
        <v>138</v>
      </c>
      <c r="I106" s="11" t="s">
        <v>94</v>
      </c>
    </row>
    <row r="107" spans="8:9" x14ac:dyDescent="0.3">
      <c r="H107" s="14" t="s">
        <v>139</v>
      </c>
      <c r="I107" s="11" t="s">
        <v>15</v>
      </c>
    </row>
    <row r="108" spans="8:9" x14ac:dyDescent="0.3">
      <c r="H108" s="14" t="s">
        <v>140</v>
      </c>
      <c r="I108" s="11" t="s">
        <v>24</v>
      </c>
    </row>
    <row r="109" spans="8:9" x14ac:dyDescent="0.3">
      <c r="H109" s="14" t="s">
        <v>141</v>
      </c>
      <c r="I109" s="11" t="s">
        <v>63</v>
      </c>
    </row>
    <row r="110" spans="8:9" x14ac:dyDescent="0.3">
      <c r="H110" s="14" t="s">
        <v>142</v>
      </c>
      <c r="I110" s="11" t="s">
        <v>24</v>
      </c>
    </row>
    <row r="111" spans="8:9" x14ac:dyDescent="0.3">
      <c r="H111" s="14" t="s">
        <v>143</v>
      </c>
      <c r="I111" s="11" t="s">
        <v>15</v>
      </c>
    </row>
    <row r="112" spans="8:9" x14ac:dyDescent="0.3">
      <c r="H112" s="14" t="s">
        <v>144</v>
      </c>
      <c r="I112" s="11" t="s">
        <v>15</v>
      </c>
    </row>
    <row r="113" spans="8:9" x14ac:dyDescent="0.3">
      <c r="H113" s="14" t="s">
        <v>145</v>
      </c>
      <c r="I113" s="11" t="s">
        <v>63</v>
      </c>
    </row>
    <row r="114" spans="8:9" x14ac:dyDescent="0.3">
      <c r="H114" s="14" t="s">
        <v>146</v>
      </c>
      <c r="I114" s="11" t="s">
        <v>94</v>
      </c>
    </row>
    <row r="115" spans="8:9" x14ac:dyDescent="0.3">
      <c r="H115" s="14" t="s">
        <v>147</v>
      </c>
      <c r="I115" s="11" t="s">
        <v>15</v>
      </c>
    </row>
    <row r="116" spans="8:9" x14ac:dyDescent="0.3">
      <c r="H116" s="14" t="s">
        <v>148</v>
      </c>
      <c r="I116" s="11" t="s">
        <v>15</v>
      </c>
    </row>
    <row r="117" spans="8:9" x14ac:dyDescent="0.3">
      <c r="H117" s="14" t="s">
        <v>149</v>
      </c>
      <c r="I117" s="11" t="s">
        <v>15</v>
      </c>
    </row>
    <row r="118" spans="8:9" x14ac:dyDescent="0.3">
      <c r="H118" s="14" t="s">
        <v>150</v>
      </c>
      <c r="I118" s="11" t="s">
        <v>15</v>
      </c>
    </row>
    <row r="119" spans="8:9" x14ac:dyDescent="0.3">
      <c r="H119" s="14" t="s">
        <v>151</v>
      </c>
      <c r="I119" s="11" t="s">
        <v>15</v>
      </c>
    </row>
    <row r="120" spans="8:9" x14ac:dyDescent="0.3">
      <c r="H120" s="14" t="s">
        <v>152</v>
      </c>
      <c r="I120" s="11" t="s">
        <v>15</v>
      </c>
    </row>
    <row r="121" spans="8:9" x14ac:dyDescent="0.3">
      <c r="H121" s="14" t="s">
        <v>153</v>
      </c>
      <c r="I121" s="11" t="s">
        <v>15</v>
      </c>
    </row>
    <row r="122" spans="8:9" x14ac:dyDescent="0.3">
      <c r="H122" s="14" t="s">
        <v>154</v>
      </c>
      <c r="I122" s="11" t="s">
        <v>15</v>
      </c>
    </row>
    <row r="123" spans="8:9" x14ac:dyDescent="0.3">
      <c r="H123" s="14" t="s">
        <v>155</v>
      </c>
      <c r="I123" s="11" t="s">
        <v>15</v>
      </c>
    </row>
    <row r="124" spans="8:9" x14ac:dyDescent="0.3">
      <c r="H124" s="14" t="s">
        <v>156</v>
      </c>
      <c r="I124" s="11" t="s">
        <v>24</v>
      </c>
    </row>
    <row r="125" spans="8:9" x14ac:dyDescent="0.3">
      <c r="H125" s="14" t="s">
        <v>157</v>
      </c>
      <c r="I125" s="11" t="s">
        <v>15</v>
      </c>
    </row>
    <row r="126" spans="8:9" x14ac:dyDescent="0.3">
      <c r="H126" s="14" t="s">
        <v>158</v>
      </c>
      <c r="I126" s="11" t="s">
        <v>15</v>
      </c>
    </row>
    <row r="127" spans="8:9" x14ac:dyDescent="0.3">
      <c r="H127" s="14" t="s">
        <v>159</v>
      </c>
      <c r="I127" s="11" t="s">
        <v>24</v>
      </c>
    </row>
    <row r="128" spans="8:9" x14ac:dyDescent="0.3">
      <c r="H128" s="14" t="s">
        <v>160</v>
      </c>
      <c r="I128" s="11" t="s">
        <v>15</v>
      </c>
    </row>
    <row r="129" spans="8:9" x14ac:dyDescent="0.3">
      <c r="H129" s="10" t="s">
        <v>161</v>
      </c>
      <c r="I129" s="11" t="s">
        <v>24</v>
      </c>
    </row>
    <row r="130" spans="8:9" x14ac:dyDescent="0.3">
      <c r="H130" s="10" t="s">
        <v>162</v>
      </c>
      <c r="I130" s="11" t="s">
        <v>15</v>
      </c>
    </row>
    <row r="131" spans="8:9" x14ac:dyDescent="0.3">
      <c r="H131" s="10" t="s">
        <v>163</v>
      </c>
      <c r="I131" s="11" t="s">
        <v>24</v>
      </c>
    </row>
    <row r="132" spans="8:9" x14ac:dyDescent="0.3">
      <c r="H132" s="14" t="s">
        <v>164</v>
      </c>
      <c r="I132" s="11" t="s">
        <v>24</v>
      </c>
    </row>
    <row r="133" spans="8:9" x14ac:dyDescent="0.3">
      <c r="H133" s="14" t="s">
        <v>165</v>
      </c>
      <c r="I133" s="11" t="s">
        <v>15</v>
      </c>
    </row>
    <row r="134" spans="8:9" x14ac:dyDescent="0.3">
      <c r="H134" s="14" t="s">
        <v>166</v>
      </c>
      <c r="I134" s="11" t="s">
        <v>15</v>
      </c>
    </row>
    <row r="135" spans="8:9" x14ac:dyDescent="0.3">
      <c r="H135" s="14" t="s">
        <v>167</v>
      </c>
      <c r="I135" s="11" t="s">
        <v>15</v>
      </c>
    </row>
    <row r="136" spans="8:9" x14ac:dyDescent="0.3">
      <c r="H136" s="14" t="s">
        <v>168</v>
      </c>
      <c r="I136" s="11" t="s">
        <v>15</v>
      </c>
    </row>
    <row r="137" spans="8:9" x14ac:dyDescent="0.3">
      <c r="H137" s="14" t="s">
        <v>169</v>
      </c>
      <c r="I137" s="11" t="s">
        <v>24</v>
      </c>
    </row>
    <row r="138" spans="8:9" x14ac:dyDescent="0.3">
      <c r="H138" s="14" t="s">
        <v>170</v>
      </c>
      <c r="I138" s="11" t="s">
        <v>15</v>
      </c>
    </row>
    <row r="139" spans="8:9" x14ac:dyDescent="0.3">
      <c r="H139" s="14" t="s">
        <v>171</v>
      </c>
      <c r="I139" s="11" t="s">
        <v>24</v>
      </c>
    </row>
    <row r="140" spans="8:9" x14ac:dyDescent="0.3">
      <c r="H140" s="14" t="s">
        <v>172</v>
      </c>
      <c r="I140" s="11" t="s">
        <v>15</v>
      </c>
    </row>
    <row r="141" spans="8:9" x14ac:dyDescent="0.3">
      <c r="H141" s="14" t="s">
        <v>173</v>
      </c>
      <c r="I141" s="11" t="s">
        <v>15</v>
      </c>
    </row>
    <row r="142" spans="8:9" x14ac:dyDescent="0.3">
      <c r="H142" s="14" t="s">
        <v>174</v>
      </c>
      <c r="I142" s="11" t="s">
        <v>15</v>
      </c>
    </row>
    <row r="143" spans="8:9" x14ac:dyDescent="0.3">
      <c r="H143" s="14" t="s">
        <v>175</v>
      </c>
      <c r="I143" s="11" t="s">
        <v>15</v>
      </c>
    </row>
    <row r="144" spans="8:9" x14ac:dyDescent="0.3">
      <c r="H144" s="14" t="s">
        <v>176</v>
      </c>
      <c r="I144" s="11" t="s">
        <v>15</v>
      </c>
    </row>
    <row r="145" spans="8:9" x14ac:dyDescent="0.3">
      <c r="H145" s="14" t="s">
        <v>177</v>
      </c>
      <c r="I145" s="11" t="s">
        <v>15</v>
      </c>
    </row>
    <row r="146" spans="8:9" x14ac:dyDescent="0.3">
      <c r="H146" s="14" t="s">
        <v>178</v>
      </c>
      <c r="I146" s="11" t="s">
        <v>15</v>
      </c>
    </row>
    <row r="147" spans="8:9" x14ac:dyDescent="0.3">
      <c r="H147" s="14" t="s">
        <v>179</v>
      </c>
      <c r="I147" s="11" t="s">
        <v>15</v>
      </c>
    </row>
    <row r="148" spans="8:9" x14ac:dyDescent="0.3">
      <c r="H148" s="14" t="s">
        <v>180</v>
      </c>
      <c r="I148" s="11" t="s">
        <v>15</v>
      </c>
    </row>
    <row r="149" spans="8:9" x14ac:dyDescent="0.3">
      <c r="H149" s="14" t="s">
        <v>181</v>
      </c>
      <c r="I149" s="11" t="s">
        <v>15</v>
      </c>
    </row>
    <row r="150" spans="8:9" x14ac:dyDescent="0.3">
      <c r="H150" s="14" t="s">
        <v>182</v>
      </c>
      <c r="I150" s="11" t="s">
        <v>15</v>
      </c>
    </row>
    <row r="151" spans="8:9" x14ac:dyDescent="0.3">
      <c r="H151" s="14" t="s">
        <v>183</v>
      </c>
      <c r="I151" s="11" t="s">
        <v>15</v>
      </c>
    </row>
    <row r="152" spans="8:9" x14ac:dyDescent="0.3">
      <c r="H152" s="14" t="s">
        <v>184</v>
      </c>
      <c r="I152" s="11" t="s">
        <v>15</v>
      </c>
    </row>
    <row r="153" spans="8:9" x14ac:dyDescent="0.3">
      <c r="H153" s="14" t="s">
        <v>185</v>
      </c>
      <c r="I153" s="11" t="s">
        <v>15</v>
      </c>
    </row>
    <row r="154" spans="8:9" x14ac:dyDescent="0.3">
      <c r="H154" s="14" t="s">
        <v>186</v>
      </c>
      <c r="I154" s="11" t="s">
        <v>15</v>
      </c>
    </row>
    <row r="155" spans="8:9" x14ac:dyDescent="0.3">
      <c r="H155" s="14" t="s">
        <v>187</v>
      </c>
      <c r="I155" s="11" t="s">
        <v>15</v>
      </c>
    </row>
    <row r="156" spans="8:9" x14ac:dyDescent="0.3">
      <c r="H156" s="14" t="s">
        <v>188</v>
      </c>
      <c r="I156" s="11" t="s">
        <v>63</v>
      </c>
    </row>
    <row r="157" spans="8:9" x14ac:dyDescent="0.3">
      <c r="H157" s="14" t="s">
        <v>189</v>
      </c>
      <c r="I157" s="11" t="s">
        <v>63</v>
      </c>
    </row>
    <row r="158" spans="8:9" x14ac:dyDescent="0.3">
      <c r="H158" s="14" t="s">
        <v>190</v>
      </c>
      <c r="I158" s="11" t="s">
        <v>15</v>
      </c>
    </row>
    <row r="159" spans="8:9" x14ac:dyDescent="0.3">
      <c r="H159" s="14" t="s">
        <v>191</v>
      </c>
      <c r="I159" s="11" t="s">
        <v>24</v>
      </c>
    </row>
    <row r="160" spans="8:9" x14ac:dyDescent="0.3">
      <c r="H160" s="14" t="s">
        <v>192</v>
      </c>
      <c r="I160" s="11" t="s">
        <v>15</v>
      </c>
    </row>
    <row r="161" spans="8:9" x14ac:dyDescent="0.3">
      <c r="H161" s="14" t="s">
        <v>193</v>
      </c>
      <c r="I161" s="11" t="s">
        <v>24</v>
      </c>
    </row>
    <row r="162" spans="8:9" x14ac:dyDescent="0.3">
      <c r="H162" s="14" t="s">
        <v>194</v>
      </c>
      <c r="I162" s="11" t="s">
        <v>63</v>
      </c>
    </row>
    <row r="163" spans="8:9" x14ac:dyDescent="0.3">
      <c r="H163" s="14" t="s">
        <v>195</v>
      </c>
      <c r="I163" s="11" t="s">
        <v>63</v>
      </c>
    </row>
    <row r="164" spans="8:9" x14ac:dyDescent="0.3">
      <c r="H164" s="14" t="s">
        <v>196</v>
      </c>
      <c r="I164" s="11" t="s">
        <v>15</v>
      </c>
    </row>
    <row r="165" spans="8:9" x14ac:dyDescent="0.3">
      <c r="H165" s="14" t="s">
        <v>197</v>
      </c>
      <c r="I165" s="11" t="s">
        <v>94</v>
      </c>
    </row>
    <row r="166" spans="8:9" x14ac:dyDescent="0.3">
      <c r="H166" s="14" t="s">
        <v>198</v>
      </c>
      <c r="I166" s="11" t="s">
        <v>63</v>
      </c>
    </row>
    <row r="167" spans="8:9" x14ac:dyDescent="0.3">
      <c r="H167" s="14" t="s">
        <v>199</v>
      </c>
      <c r="I167" s="11" t="s">
        <v>24</v>
      </c>
    </row>
    <row r="168" spans="8:9" x14ac:dyDescent="0.3">
      <c r="H168" s="14" t="s">
        <v>200</v>
      </c>
      <c r="I168" s="11" t="s">
        <v>15</v>
      </c>
    </row>
    <row r="169" spans="8:9" x14ac:dyDescent="0.3">
      <c r="H169" s="14" t="s">
        <v>201</v>
      </c>
      <c r="I169" s="11" t="s">
        <v>15</v>
      </c>
    </row>
    <row r="170" spans="8:9" x14ac:dyDescent="0.3">
      <c r="H170" s="14" t="s">
        <v>202</v>
      </c>
      <c r="I170" s="11" t="s">
        <v>15</v>
      </c>
    </row>
    <row r="171" spans="8:9" x14ac:dyDescent="0.3">
      <c r="H171" s="14" t="s">
        <v>203</v>
      </c>
      <c r="I171" s="11" t="s">
        <v>63</v>
      </c>
    </row>
    <row r="172" spans="8:9" x14ac:dyDescent="0.3">
      <c r="H172" s="14" t="s">
        <v>204</v>
      </c>
      <c r="I172" s="11" t="s">
        <v>24</v>
      </c>
    </row>
    <row r="173" spans="8:9" x14ac:dyDescent="0.3">
      <c r="H173" s="14" t="s">
        <v>205</v>
      </c>
      <c r="I173" s="11" t="s">
        <v>63</v>
      </c>
    </row>
    <row r="174" spans="8:9" x14ac:dyDescent="0.3">
      <c r="H174" s="14" t="s">
        <v>206</v>
      </c>
      <c r="I174" s="11" t="s">
        <v>15</v>
      </c>
    </row>
    <row r="175" spans="8:9" x14ac:dyDescent="0.3">
      <c r="H175" s="14" t="s">
        <v>207</v>
      </c>
      <c r="I175" s="11" t="s">
        <v>24</v>
      </c>
    </row>
    <row r="176" spans="8:9" x14ac:dyDescent="0.3">
      <c r="H176" s="14" t="s">
        <v>208</v>
      </c>
      <c r="I176" s="11" t="s">
        <v>24</v>
      </c>
    </row>
    <row r="177" spans="8:9" x14ac:dyDescent="0.3">
      <c r="H177" s="14" t="s">
        <v>209</v>
      </c>
      <c r="I177" s="11" t="s">
        <v>15</v>
      </c>
    </row>
    <row r="178" spans="8:9" x14ac:dyDescent="0.3">
      <c r="H178" s="14" t="s">
        <v>210</v>
      </c>
      <c r="I178" s="11" t="s">
        <v>15</v>
      </c>
    </row>
    <row r="179" spans="8:9" x14ac:dyDescent="0.3">
      <c r="H179" s="14" t="s">
        <v>211</v>
      </c>
      <c r="I179" s="11" t="s">
        <v>15</v>
      </c>
    </row>
    <row r="180" spans="8:9" x14ac:dyDescent="0.3">
      <c r="H180" s="14" t="s">
        <v>212</v>
      </c>
      <c r="I180" s="11" t="s">
        <v>15</v>
      </c>
    </row>
    <row r="181" spans="8:9" x14ac:dyDescent="0.3">
      <c r="H181" s="14" t="s">
        <v>213</v>
      </c>
      <c r="I181" s="11" t="s">
        <v>15</v>
      </c>
    </row>
    <row r="182" spans="8:9" x14ac:dyDescent="0.3">
      <c r="H182" s="14" t="s">
        <v>214</v>
      </c>
      <c r="I182" s="11" t="s">
        <v>15</v>
      </c>
    </row>
    <row r="183" spans="8:9" x14ac:dyDescent="0.3">
      <c r="H183" s="14" t="s">
        <v>215</v>
      </c>
      <c r="I183" s="11" t="s">
        <v>63</v>
      </c>
    </row>
    <row r="184" spans="8:9" x14ac:dyDescent="0.3">
      <c r="H184" s="14" t="s">
        <v>216</v>
      </c>
      <c r="I184" s="11" t="s">
        <v>15</v>
      </c>
    </row>
    <row r="185" spans="8:9" x14ac:dyDescent="0.3">
      <c r="H185" s="14" t="s">
        <v>217</v>
      </c>
      <c r="I185" s="11" t="s">
        <v>24</v>
      </c>
    </row>
    <row r="186" spans="8:9" x14ac:dyDescent="0.3">
      <c r="H186" s="14" t="s">
        <v>218</v>
      </c>
      <c r="I186" s="11" t="s">
        <v>24</v>
      </c>
    </row>
    <row r="187" spans="8:9" x14ac:dyDescent="0.3">
      <c r="H187" s="14" t="s">
        <v>219</v>
      </c>
      <c r="I187" s="11" t="s">
        <v>94</v>
      </c>
    </row>
    <row r="188" spans="8:9" x14ac:dyDescent="0.3">
      <c r="H188" s="14" t="s">
        <v>220</v>
      </c>
      <c r="I188" s="11" t="s">
        <v>15</v>
      </c>
    </row>
    <row r="189" spans="8:9" x14ac:dyDescent="0.3">
      <c r="H189" s="14" t="s">
        <v>221</v>
      </c>
      <c r="I189" s="11" t="s">
        <v>24</v>
      </c>
    </row>
    <row r="190" spans="8:9" x14ac:dyDescent="0.3">
      <c r="H190" s="14" t="s">
        <v>222</v>
      </c>
      <c r="I190" s="11" t="s">
        <v>63</v>
      </c>
    </row>
    <row r="191" spans="8:9" x14ac:dyDescent="0.3">
      <c r="H191" s="14" t="s">
        <v>223</v>
      </c>
      <c r="I191" s="11" t="s">
        <v>15</v>
      </c>
    </row>
    <row r="192" spans="8:9" x14ac:dyDescent="0.3">
      <c r="H192" s="14" t="s">
        <v>224</v>
      </c>
      <c r="I192" s="11" t="s">
        <v>15</v>
      </c>
    </row>
    <row r="193" spans="8:9" x14ac:dyDescent="0.3">
      <c r="H193" s="14" t="s">
        <v>225</v>
      </c>
      <c r="I193" s="11" t="s">
        <v>15</v>
      </c>
    </row>
    <row r="194" spans="8:9" x14ac:dyDescent="0.3">
      <c r="H194" s="14" t="s">
        <v>226</v>
      </c>
      <c r="I194" s="11" t="s">
        <v>15</v>
      </c>
    </row>
    <row r="195" spans="8:9" x14ac:dyDescent="0.3">
      <c r="H195" s="14" t="s">
        <v>227</v>
      </c>
      <c r="I195" s="11" t="s">
        <v>15</v>
      </c>
    </row>
    <row r="196" spans="8:9" x14ac:dyDescent="0.3">
      <c r="H196" s="14" t="s">
        <v>228</v>
      </c>
      <c r="I196" s="11" t="s">
        <v>15</v>
      </c>
    </row>
    <row r="197" spans="8:9" x14ac:dyDescent="0.3">
      <c r="H197" s="14" t="s">
        <v>229</v>
      </c>
      <c r="I197" s="11" t="s">
        <v>15</v>
      </c>
    </row>
    <row r="198" spans="8:9" x14ac:dyDescent="0.3">
      <c r="H198" s="14" t="s">
        <v>230</v>
      </c>
      <c r="I198" s="11" t="s">
        <v>15</v>
      </c>
    </row>
    <row r="199" spans="8:9" x14ac:dyDescent="0.3">
      <c r="H199" s="14" t="s">
        <v>231</v>
      </c>
      <c r="I199" s="11" t="s">
        <v>15</v>
      </c>
    </row>
    <row r="200" spans="8:9" x14ac:dyDescent="0.3">
      <c r="H200" s="14" t="s">
        <v>232</v>
      </c>
      <c r="I200" s="11" t="s">
        <v>15</v>
      </c>
    </row>
    <row r="201" spans="8:9" x14ac:dyDescent="0.3">
      <c r="H201" s="14" t="s">
        <v>233</v>
      </c>
      <c r="I201" s="11" t="s">
        <v>15</v>
      </c>
    </row>
    <row r="202" spans="8:9" x14ac:dyDescent="0.3">
      <c r="H202" s="14" t="s">
        <v>234</v>
      </c>
      <c r="I202" s="11" t="s">
        <v>15</v>
      </c>
    </row>
    <row r="203" spans="8:9" x14ac:dyDescent="0.3">
      <c r="H203" s="14" t="s">
        <v>235</v>
      </c>
      <c r="I203" s="11" t="s">
        <v>24</v>
      </c>
    </row>
    <row r="204" spans="8:9" x14ac:dyDescent="0.3">
      <c r="H204" s="14" t="s">
        <v>236</v>
      </c>
      <c r="I204" s="11" t="s">
        <v>24</v>
      </c>
    </row>
    <row r="205" spans="8:9" x14ac:dyDescent="0.3">
      <c r="H205" s="14" t="s">
        <v>237</v>
      </c>
      <c r="I205" s="11" t="s">
        <v>15</v>
      </c>
    </row>
    <row r="206" spans="8:9" x14ac:dyDescent="0.3">
      <c r="H206" s="14" t="s">
        <v>238</v>
      </c>
      <c r="I206" s="11" t="s">
        <v>24</v>
      </c>
    </row>
    <row r="207" spans="8:9" x14ac:dyDescent="0.3">
      <c r="H207" s="14" t="s">
        <v>239</v>
      </c>
      <c r="I207" s="11" t="s">
        <v>15</v>
      </c>
    </row>
    <row r="208" spans="8:9" x14ac:dyDescent="0.3">
      <c r="H208" s="14" t="s">
        <v>240</v>
      </c>
      <c r="I208" s="11" t="s">
        <v>15</v>
      </c>
    </row>
    <row r="209" spans="8:9" x14ac:dyDescent="0.3">
      <c r="H209" s="14" t="s">
        <v>241</v>
      </c>
      <c r="I209" s="11" t="s">
        <v>15</v>
      </c>
    </row>
    <row r="210" spans="8:9" x14ac:dyDescent="0.3">
      <c r="H210" s="14" t="s">
        <v>242</v>
      </c>
      <c r="I210" s="11" t="s">
        <v>15</v>
      </c>
    </row>
    <row r="211" spans="8:9" x14ac:dyDescent="0.3">
      <c r="H211" s="14" t="s">
        <v>243</v>
      </c>
      <c r="I211" s="11" t="s">
        <v>94</v>
      </c>
    </row>
    <row r="212" spans="8:9" x14ac:dyDescent="0.3">
      <c r="H212" s="14" t="s">
        <v>244</v>
      </c>
      <c r="I212" s="11" t="s">
        <v>15</v>
      </c>
    </row>
    <row r="213" spans="8:9" x14ac:dyDescent="0.3">
      <c r="H213" s="14" t="s">
        <v>245</v>
      </c>
      <c r="I213" s="11" t="s">
        <v>63</v>
      </c>
    </row>
    <row r="214" spans="8:9" x14ac:dyDescent="0.3">
      <c r="H214" s="14" t="s">
        <v>246</v>
      </c>
      <c r="I214" s="11" t="s">
        <v>15</v>
      </c>
    </row>
    <row r="215" spans="8:9" x14ac:dyDescent="0.3">
      <c r="H215" s="14" t="s">
        <v>247</v>
      </c>
      <c r="I215" s="11" t="s">
        <v>24</v>
      </c>
    </row>
    <row r="216" spans="8:9" x14ac:dyDescent="0.3">
      <c r="H216" s="14" t="s">
        <v>248</v>
      </c>
      <c r="I216" s="11" t="s">
        <v>24</v>
      </c>
    </row>
    <row r="217" spans="8:9" x14ac:dyDescent="0.3">
      <c r="H217" s="14" t="s">
        <v>249</v>
      </c>
      <c r="I217" s="11" t="s">
        <v>24</v>
      </c>
    </row>
    <row r="218" spans="8:9" x14ac:dyDescent="0.3">
      <c r="H218" s="14" t="s">
        <v>250</v>
      </c>
      <c r="I218" s="11" t="s">
        <v>15</v>
      </c>
    </row>
    <row r="219" spans="8:9" x14ac:dyDescent="0.3">
      <c r="H219" s="14" t="s">
        <v>251</v>
      </c>
      <c r="I219" s="11" t="s">
        <v>15</v>
      </c>
    </row>
    <row r="220" spans="8:9" x14ac:dyDescent="0.3">
      <c r="H220" s="14" t="s">
        <v>252</v>
      </c>
      <c r="I220" s="11" t="s">
        <v>15</v>
      </c>
    </row>
    <row r="221" spans="8:9" x14ac:dyDescent="0.3">
      <c r="H221" s="14" t="s">
        <v>253</v>
      </c>
      <c r="I221" s="11" t="s">
        <v>15</v>
      </c>
    </row>
    <row r="222" spans="8:9" x14ac:dyDescent="0.3">
      <c r="H222" s="14" t="s">
        <v>254</v>
      </c>
      <c r="I222" s="11" t="s">
        <v>15</v>
      </c>
    </row>
    <row r="223" spans="8:9" x14ac:dyDescent="0.3">
      <c r="H223" s="14" t="s">
        <v>255</v>
      </c>
      <c r="I223" s="11" t="s">
        <v>63</v>
      </c>
    </row>
    <row r="224" spans="8:9" x14ac:dyDescent="0.3">
      <c r="H224" s="14" t="s">
        <v>256</v>
      </c>
      <c r="I224" s="11" t="s">
        <v>15</v>
      </c>
    </row>
    <row r="225" spans="8:9" x14ac:dyDescent="0.3">
      <c r="H225" s="14" t="s">
        <v>257</v>
      </c>
      <c r="I225" s="11" t="s">
        <v>24</v>
      </c>
    </row>
    <row r="226" spans="8:9" x14ac:dyDescent="0.3">
      <c r="H226" s="14" t="s">
        <v>258</v>
      </c>
      <c r="I226" s="11" t="s">
        <v>24</v>
      </c>
    </row>
    <row r="227" spans="8:9" x14ac:dyDescent="0.3">
      <c r="H227" s="14" t="s">
        <v>259</v>
      </c>
      <c r="I227" s="11" t="s">
        <v>24</v>
      </c>
    </row>
    <row r="228" spans="8:9" x14ac:dyDescent="0.3">
      <c r="H228" s="14" t="s">
        <v>260</v>
      </c>
      <c r="I228" s="11" t="s">
        <v>15</v>
      </c>
    </row>
  </sheetData>
  <sheetProtection algorithmName="SHA-512" hashValue="O5/4TS9EsqIeC556TxWVnzy13Lz0oeJcs1gQc+YLzBqT/+ztUCNRMjipV5ZAIiF0FGXBa3gtpRPmtFLg6CA8Cw==" saltValue="yz7saGlOz6XEt7LU+jnGVw==" spinCount="100000" sheet="1" objects="1" scenarios="1"/>
  <mergeCells count="1">
    <mergeCell ref="D16:F16"/>
  </mergeCells>
  <pageMargins left="0.7" right="0.7" top="0.75" bottom="0.75" header="0.511811023622047" footer="0.511811023622047"/>
  <pageSetup paperSize="9" orientation="portrait" horizontalDpi="300" verticalDpi="300"/>
  <tableParts count="6">
    <tablePart r:id="rId1"/>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7"/>
  <sheetViews>
    <sheetView tabSelected="1" view="pageLayout" zoomScaleNormal="115" workbookViewId="0">
      <selection activeCell="C3" sqref="C3:L6"/>
    </sheetView>
  </sheetViews>
  <sheetFormatPr defaultColWidth="8.44140625" defaultRowHeight="13.8" x14ac:dyDescent="0.3"/>
  <cols>
    <col min="1" max="1" width="4.109375" style="15" customWidth="1"/>
    <col min="2" max="2" width="8" style="15" customWidth="1"/>
    <col min="3" max="3" width="6.44140625" style="15" customWidth="1"/>
    <col min="4" max="4" width="5.5546875" style="15" customWidth="1"/>
    <col min="5" max="5" width="5.33203125" style="15" customWidth="1"/>
    <col min="6" max="6" width="11.44140625" style="15" customWidth="1"/>
    <col min="7" max="7" width="12.109375" style="15" customWidth="1"/>
    <col min="8" max="8" width="6.88671875" style="15" customWidth="1"/>
    <col min="9" max="10" width="8.44140625" style="15"/>
    <col min="11" max="11" width="7.33203125" style="15" customWidth="1"/>
    <col min="12" max="12" width="10.5546875" style="15" customWidth="1"/>
    <col min="13" max="13" width="5.5546875" style="15" customWidth="1"/>
    <col min="14" max="14" width="7.5546875" style="15" customWidth="1"/>
    <col min="15" max="16384" width="8.44140625" style="15"/>
  </cols>
  <sheetData>
    <row r="1" spans="1:14" s="16" customFormat="1" ht="12" x14ac:dyDescent="0.25">
      <c r="A1" s="100" t="s">
        <v>344</v>
      </c>
      <c r="B1" s="100"/>
      <c r="C1" s="100"/>
      <c r="D1" s="100"/>
      <c r="E1" s="100"/>
      <c r="F1" s="100"/>
      <c r="G1" s="100"/>
      <c r="H1" s="100"/>
      <c r="I1" s="101" t="s">
        <v>316</v>
      </c>
      <c r="J1" s="101"/>
      <c r="K1" s="101"/>
      <c r="L1" s="101"/>
      <c r="M1" s="101"/>
      <c r="N1" s="101"/>
    </row>
    <row r="2" spans="1:14" ht="3.75" customHeight="1" x14ac:dyDescent="0.3">
      <c r="A2" s="1"/>
      <c r="B2" s="1"/>
      <c r="C2" s="1"/>
      <c r="D2" s="1"/>
      <c r="E2" s="1"/>
      <c r="F2" s="1"/>
      <c r="G2" s="1"/>
      <c r="H2" s="1"/>
      <c r="I2" s="1"/>
      <c r="J2" s="1"/>
      <c r="K2" s="1"/>
      <c r="L2" s="1"/>
      <c r="M2" s="1"/>
      <c r="N2" s="1"/>
    </row>
    <row r="3" spans="1:14" ht="13.5" customHeight="1" x14ac:dyDescent="0.3">
      <c r="A3" s="147"/>
      <c r="B3" s="147"/>
      <c r="C3" s="148" t="s">
        <v>261</v>
      </c>
      <c r="D3" s="148"/>
      <c r="E3" s="148"/>
      <c r="F3" s="148"/>
      <c r="G3" s="148"/>
      <c r="H3" s="148"/>
      <c r="I3" s="148"/>
      <c r="J3" s="148"/>
      <c r="K3" s="148"/>
      <c r="L3" s="148"/>
      <c r="M3" s="149"/>
      <c r="N3" s="149"/>
    </row>
    <row r="4" spans="1:14" ht="13.5" customHeight="1" x14ac:dyDescent="0.3">
      <c r="A4" s="147"/>
      <c r="B4" s="147"/>
      <c r="C4" s="148"/>
      <c r="D4" s="148"/>
      <c r="E4" s="148"/>
      <c r="F4" s="148"/>
      <c r="G4" s="148"/>
      <c r="H4" s="148"/>
      <c r="I4" s="148"/>
      <c r="J4" s="148"/>
      <c r="K4" s="148"/>
      <c r="L4" s="148"/>
      <c r="M4" s="149"/>
      <c r="N4" s="149"/>
    </row>
    <row r="5" spans="1:14" ht="13.5" customHeight="1" x14ac:dyDescent="0.3">
      <c r="A5" s="147"/>
      <c r="B5" s="147"/>
      <c r="C5" s="148"/>
      <c r="D5" s="148"/>
      <c r="E5" s="148"/>
      <c r="F5" s="148"/>
      <c r="G5" s="148"/>
      <c r="H5" s="148"/>
      <c r="I5" s="148"/>
      <c r="J5" s="148"/>
      <c r="K5" s="148"/>
      <c r="L5" s="148"/>
      <c r="M5" s="149"/>
      <c r="N5" s="149"/>
    </row>
    <row r="6" spans="1:14" ht="18.75" customHeight="1" x14ac:dyDescent="0.3">
      <c r="A6" s="147"/>
      <c r="B6" s="147"/>
      <c r="C6" s="148"/>
      <c r="D6" s="148"/>
      <c r="E6" s="148"/>
      <c r="F6" s="148"/>
      <c r="G6" s="148"/>
      <c r="H6" s="148"/>
      <c r="I6" s="148"/>
      <c r="J6" s="148"/>
      <c r="K6" s="148"/>
      <c r="L6" s="148"/>
      <c r="M6" s="149"/>
      <c r="N6" s="149"/>
    </row>
    <row r="7" spans="1:14" ht="3.75" customHeight="1" x14ac:dyDescent="0.3">
      <c r="A7" s="1"/>
      <c r="B7" s="1"/>
      <c r="C7" s="150"/>
      <c r="D7" s="150"/>
      <c r="E7" s="150"/>
      <c r="F7" s="150"/>
      <c r="G7" s="150"/>
      <c r="H7" s="150"/>
      <c r="I7" s="150"/>
      <c r="J7" s="150"/>
      <c r="K7" s="150"/>
      <c r="L7" s="1"/>
      <c r="M7" s="1"/>
      <c r="N7" s="1"/>
    </row>
    <row r="8" spans="1:14" ht="13.5" customHeight="1" x14ac:dyDescent="0.3">
      <c r="A8" s="151" t="s">
        <v>313</v>
      </c>
      <c r="B8" s="151"/>
      <c r="C8" s="151"/>
      <c r="D8" s="151"/>
      <c r="E8" s="151"/>
      <c r="F8" s="151"/>
      <c r="G8" s="151"/>
      <c r="H8" s="151"/>
      <c r="I8" s="151"/>
      <c r="J8" s="151"/>
      <c r="K8" s="151"/>
      <c r="L8" s="151"/>
      <c r="M8" s="151"/>
      <c r="N8" s="151"/>
    </row>
    <row r="9" spans="1:14" x14ac:dyDescent="0.3">
      <c r="A9" s="151"/>
      <c r="B9" s="151"/>
      <c r="C9" s="151"/>
      <c r="D9" s="151"/>
      <c r="E9" s="151"/>
      <c r="F9" s="151"/>
      <c r="G9" s="151"/>
      <c r="H9" s="151"/>
      <c r="I9" s="151"/>
      <c r="J9" s="151"/>
      <c r="K9" s="151"/>
      <c r="L9" s="151"/>
      <c r="M9" s="151"/>
      <c r="N9" s="151"/>
    </row>
    <row r="10" spans="1:14" x14ac:dyDescent="0.3">
      <c r="A10" s="151"/>
      <c r="B10" s="151"/>
      <c r="C10" s="151"/>
      <c r="D10" s="151"/>
      <c r="E10" s="151"/>
      <c r="F10" s="151"/>
      <c r="G10" s="151"/>
      <c r="H10" s="151"/>
      <c r="I10" s="151"/>
      <c r="J10" s="151"/>
      <c r="K10" s="151"/>
      <c r="L10" s="151"/>
      <c r="M10" s="151"/>
      <c r="N10" s="151"/>
    </row>
    <row r="11" spans="1:14" x14ac:dyDescent="0.3">
      <c r="A11" s="151"/>
      <c r="B11" s="151"/>
      <c r="C11" s="151"/>
      <c r="D11" s="151"/>
      <c r="E11" s="151"/>
      <c r="F11" s="151"/>
      <c r="G11" s="151"/>
      <c r="H11" s="151"/>
      <c r="I11" s="151"/>
      <c r="J11" s="151"/>
      <c r="K11" s="151"/>
      <c r="L11" s="151"/>
      <c r="M11" s="151"/>
      <c r="N11" s="151"/>
    </row>
    <row r="12" spans="1:14" x14ac:dyDescent="0.3">
      <c r="A12" s="151"/>
      <c r="B12" s="151"/>
      <c r="C12" s="151"/>
      <c r="D12" s="151"/>
      <c r="E12" s="151"/>
      <c r="F12" s="151"/>
      <c r="G12" s="151"/>
      <c r="H12" s="151"/>
      <c r="I12" s="151"/>
      <c r="J12" s="151"/>
      <c r="K12" s="151"/>
      <c r="L12" s="151"/>
      <c r="M12" s="151"/>
      <c r="N12" s="151"/>
    </row>
    <row r="13" spans="1:14" ht="3.75" customHeight="1" x14ac:dyDescent="0.3">
      <c r="A13" s="1"/>
      <c r="B13" s="1"/>
      <c r="C13" s="150"/>
      <c r="D13" s="150"/>
      <c r="E13" s="150"/>
      <c r="F13" s="150"/>
      <c r="G13" s="150"/>
      <c r="H13" s="150"/>
      <c r="I13" s="150"/>
      <c r="J13" s="150"/>
      <c r="K13" s="150"/>
      <c r="L13" s="1"/>
      <c r="M13" s="1"/>
      <c r="N13" s="1"/>
    </row>
    <row r="14" spans="1:14" ht="14.25" customHeight="1" x14ac:dyDescent="0.3">
      <c r="A14" s="133" t="s">
        <v>262</v>
      </c>
      <c r="B14" s="133"/>
      <c r="C14" s="133"/>
      <c r="D14" s="133"/>
      <c r="E14" s="133"/>
      <c r="F14" s="138"/>
      <c r="G14" s="138"/>
      <c r="H14" s="138"/>
      <c r="I14" s="138"/>
      <c r="J14" s="138"/>
      <c r="K14" s="138"/>
      <c r="L14" s="138"/>
      <c r="M14" s="138"/>
      <c r="N14" s="138"/>
    </row>
    <row r="15" spans="1:14" ht="14.25" customHeight="1" x14ac:dyDescent="0.3">
      <c r="A15" s="133" t="s">
        <v>263</v>
      </c>
      <c r="B15" s="133"/>
      <c r="C15" s="133"/>
      <c r="D15" s="133"/>
      <c r="E15" s="133"/>
      <c r="F15" s="138"/>
      <c r="G15" s="138"/>
      <c r="H15" s="138"/>
      <c r="I15" s="138"/>
      <c r="J15" s="138"/>
      <c r="K15" s="138"/>
      <c r="L15" s="138"/>
      <c r="M15" s="138"/>
      <c r="N15" s="138"/>
    </row>
    <row r="16" spans="1:14" ht="14.25" customHeight="1" x14ac:dyDescent="0.3">
      <c r="A16" s="141" t="s">
        <v>264</v>
      </c>
      <c r="B16" s="141"/>
      <c r="C16" s="141"/>
      <c r="D16" s="141"/>
      <c r="E16" s="141"/>
      <c r="F16" s="142"/>
      <c r="G16" s="142"/>
      <c r="H16" s="142"/>
      <c r="I16" s="142"/>
      <c r="J16" s="142"/>
      <c r="K16" s="142"/>
      <c r="L16" s="142"/>
      <c r="M16" s="142"/>
      <c r="N16" s="142"/>
    </row>
    <row r="17" spans="1:14" ht="15" customHeight="1" x14ac:dyDescent="0.3">
      <c r="A17" s="143" t="s">
        <v>335</v>
      </c>
      <c r="B17" s="143"/>
      <c r="C17" s="143"/>
      <c r="D17" s="143"/>
      <c r="E17" s="143"/>
      <c r="F17" s="144"/>
      <c r="G17" s="144"/>
      <c r="H17" s="145"/>
      <c r="I17" s="145"/>
      <c r="J17" s="145"/>
      <c r="K17" s="145"/>
      <c r="L17" s="145"/>
      <c r="M17" s="145"/>
      <c r="N17" s="145"/>
    </row>
    <row r="18" spans="1:14" ht="15" customHeight="1" x14ac:dyDescent="0.3">
      <c r="A18" s="146" t="s">
        <v>336</v>
      </c>
      <c r="B18" s="146"/>
      <c r="C18" s="146"/>
      <c r="D18" s="146"/>
      <c r="E18" s="146"/>
      <c r="F18" s="138"/>
      <c r="G18" s="138"/>
      <c r="H18" s="138"/>
      <c r="I18" s="138"/>
      <c r="J18" s="138"/>
      <c r="K18" s="138"/>
      <c r="L18" s="138"/>
      <c r="M18" s="138"/>
      <c r="N18" s="138"/>
    </row>
    <row r="19" spans="1:14" ht="14.25" customHeight="1" x14ac:dyDescent="0.3">
      <c r="A19" s="133" t="s">
        <v>337</v>
      </c>
      <c r="B19" s="133"/>
      <c r="C19" s="133"/>
      <c r="D19" s="133"/>
      <c r="E19" s="133"/>
      <c r="F19" s="138"/>
      <c r="G19" s="138"/>
      <c r="H19" s="138"/>
      <c r="I19" s="138"/>
      <c r="J19" s="138"/>
      <c r="K19" s="138"/>
      <c r="L19" s="138"/>
      <c r="M19" s="138"/>
      <c r="N19" s="138"/>
    </row>
    <row r="20" spans="1:14" ht="14.25" customHeight="1" x14ac:dyDescent="0.3">
      <c r="A20" s="133" t="s">
        <v>265</v>
      </c>
      <c r="B20" s="133"/>
      <c r="C20" s="133"/>
      <c r="D20" s="133"/>
      <c r="E20" s="133"/>
      <c r="F20" s="138"/>
      <c r="G20" s="138"/>
      <c r="H20" s="138"/>
      <c r="I20" s="138"/>
      <c r="J20" s="138"/>
      <c r="K20" s="138"/>
      <c r="L20" s="138"/>
      <c r="M20" s="138"/>
      <c r="N20" s="138"/>
    </row>
    <row r="21" spans="1:14" ht="15" customHeight="1" x14ac:dyDescent="0.3">
      <c r="A21" s="133" t="s">
        <v>338</v>
      </c>
      <c r="B21" s="133"/>
      <c r="C21" s="133"/>
      <c r="D21" s="133"/>
      <c r="E21" s="133"/>
      <c r="F21" s="139"/>
      <c r="G21" s="139"/>
      <c r="H21" s="139"/>
      <c r="I21" s="139"/>
      <c r="J21" s="140"/>
      <c r="K21" s="140"/>
      <c r="L21" s="140"/>
      <c r="M21" s="17" t="s">
        <v>266</v>
      </c>
      <c r="N21" s="18" t="str">
        <f>IFERROR(IF(VLOOKUP(F21,Com_Prov[],2,FALSE())=0,"",VLOOKUP(F21,Com_Prov[],2,FALSE())),"")</f>
        <v/>
      </c>
    </row>
    <row r="22" spans="1:14" ht="14.25" customHeight="1" x14ac:dyDescent="0.3">
      <c r="A22" s="133" t="s">
        <v>267</v>
      </c>
      <c r="B22" s="133"/>
      <c r="C22" s="133"/>
      <c r="D22" s="133"/>
      <c r="E22" s="133"/>
      <c r="F22" s="138"/>
      <c r="G22" s="138"/>
      <c r="H22" s="138"/>
      <c r="I22" s="138"/>
      <c r="J22" s="138"/>
      <c r="K22" s="138"/>
      <c r="L22" s="138"/>
      <c r="M22" s="138"/>
      <c r="N22" s="138"/>
    </row>
    <row r="23" spans="1:14" ht="15" customHeight="1" x14ac:dyDescent="0.3">
      <c r="A23" s="133" t="s">
        <v>268</v>
      </c>
      <c r="B23" s="133"/>
      <c r="C23" s="133"/>
      <c r="D23" s="133"/>
      <c r="E23" s="133"/>
      <c r="F23" s="134"/>
      <c r="G23" s="134"/>
      <c r="H23" s="134"/>
      <c r="I23" s="134"/>
      <c r="J23" s="134"/>
      <c r="K23" s="134"/>
      <c r="L23" s="134"/>
      <c r="M23" s="134"/>
      <c r="N23" s="134"/>
    </row>
    <row r="24" spans="1:14" ht="14.25" customHeight="1" x14ac:dyDescent="0.3">
      <c r="A24" s="133" t="s">
        <v>269</v>
      </c>
      <c r="B24" s="133"/>
      <c r="C24" s="133"/>
      <c r="D24" s="133"/>
      <c r="E24" s="133"/>
      <c r="F24" s="134"/>
      <c r="G24" s="134"/>
      <c r="H24" s="134"/>
      <c r="I24" s="134"/>
      <c r="J24" s="134"/>
      <c r="K24" s="134"/>
      <c r="L24" s="134"/>
      <c r="M24" s="134"/>
      <c r="N24" s="134"/>
    </row>
    <row r="25" spans="1:14" ht="3.75" customHeight="1" x14ac:dyDescent="0.3">
      <c r="A25" s="19"/>
      <c r="B25" s="19"/>
      <c r="C25" s="19"/>
      <c r="D25" s="19"/>
      <c r="E25" s="1"/>
      <c r="F25" s="1"/>
      <c r="G25" s="1"/>
      <c r="H25" s="1"/>
      <c r="I25" s="1"/>
      <c r="J25" s="20"/>
      <c r="K25" s="20"/>
      <c r="L25" s="20"/>
      <c r="M25" s="20"/>
      <c r="N25" s="1"/>
    </row>
    <row r="26" spans="1:14" ht="14.4" x14ac:dyDescent="0.3">
      <c r="A26" s="107" t="s">
        <v>270</v>
      </c>
      <c r="B26" s="107"/>
      <c r="C26" s="107"/>
      <c r="D26" s="107"/>
      <c r="E26" s="107"/>
      <c r="F26" s="107"/>
      <c r="G26" s="107"/>
      <c r="H26" s="107"/>
      <c r="I26" s="107"/>
      <c r="J26" s="107"/>
      <c r="K26" s="107"/>
      <c r="L26" s="107"/>
      <c r="M26" s="107"/>
      <c r="N26" s="107"/>
    </row>
    <row r="27" spans="1:14" ht="3.75" customHeight="1" x14ac:dyDescent="0.3">
      <c r="A27" s="19"/>
      <c r="B27" s="19"/>
      <c r="C27" s="19"/>
      <c r="D27" s="19"/>
      <c r="E27" s="1"/>
      <c r="F27" s="1"/>
      <c r="G27" s="21"/>
      <c r="H27" s="1"/>
      <c r="I27" s="1"/>
      <c r="J27" s="20"/>
      <c r="K27" s="20"/>
      <c r="L27" s="20"/>
      <c r="M27" s="20"/>
      <c r="N27" s="1"/>
    </row>
    <row r="28" spans="1:14" ht="14.25" customHeight="1" x14ac:dyDescent="0.3">
      <c r="A28" s="106" t="s">
        <v>341</v>
      </c>
      <c r="B28" s="106"/>
      <c r="C28" s="106"/>
      <c r="D28" s="106"/>
      <c r="E28" s="106"/>
      <c r="F28" s="106"/>
      <c r="G28" s="106"/>
      <c r="H28" s="106"/>
      <c r="I28" s="106"/>
      <c r="J28" s="106"/>
      <c r="K28" s="106"/>
      <c r="L28" s="106"/>
      <c r="M28" s="106"/>
      <c r="N28" s="106"/>
    </row>
    <row r="29" spans="1:14" ht="15" customHeight="1" x14ac:dyDescent="0.3">
      <c r="A29" s="135" t="s">
        <v>343</v>
      </c>
      <c r="B29" s="135"/>
      <c r="C29" s="135"/>
      <c r="D29" s="135"/>
      <c r="E29" s="135"/>
      <c r="F29" s="60" t="s">
        <v>271</v>
      </c>
      <c r="G29" s="136"/>
      <c r="H29" s="136"/>
      <c r="I29" s="136"/>
      <c r="J29" s="136"/>
      <c r="K29" s="136"/>
      <c r="L29" s="136"/>
      <c r="M29" s="136"/>
      <c r="N29" s="136"/>
    </row>
    <row r="30" spans="1:14" ht="3" customHeight="1" x14ac:dyDescent="0.3">
      <c r="A30" s="137"/>
      <c r="B30" s="137"/>
      <c r="C30" s="137"/>
      <c r="D30" s="137"/>
      <c r="E30" s="137"/>
      <c r="F30" s="137"/>
      <c r="G30" s="137"/>
      <c r="H30" s="137"/>
      <c r="I30" s="137"/>
      <c r="J30" s="137"/>
      <c r="K30" s="137"/>
      <c r="L30" s="137"/>
      <c r="M30" s="137"/>
      <c r="N30" s="137"/>
    </row>
    <row r="31" spans="1:14" ht="15" customHeight="1" x14ac:dyDescent="0.3">
      <c r="A31" s="102" t="s">
        <v>272</v>
      </c>
      <c r="B31" s="102"/>
      <c r="C31" s="102"/>
      <c r="D31" s="102"/>
      <c r="E31" s="102"/>
      <c r="F31" s="102"/>
      <c r="G31" s="102"/>
      <c r="H31" s="102"/>
      <c r="I31" s="102"/>
      <c r="J31" s="102"/>
      <c r="K31" s="102"/>
      <c r="L31" s="102"/>
      <c r="M31" s="102"/>
      <c r="N31" s="102"/>
    </row>
    <row r="32" spans="1:14" ht="44.25" customHeight="1" x14ac:dyDescent="0.3">
      <c r="A32" s="129" t="s">
        <v>324</v>
      </c>
      <c r="B32" s="129"/>
      <c r="C32" s="129"/>
      <c r="D32" s="129"/>
      <c r="E32" s="129"/>
      <c r="F32" s="51" t="s">
        <v>273</v>
      </c>
      <c r="G32" s="51" t="s">
        <v>274</v>
      </c>
      <c r="H32" s="129" t="s">
        <v>275</v>
      </c>
      <c r="I32" s="129"/>
      <c r="J32" s="129" t="s">
        <v>276</v>
      </c>
      <c r="K32" s="129"/>
      <c r="L32" s="129" t="s">
        <v>277</v>
      </c>
      <c r="M32" s="129"/>
      <c r="N32" s="129"/>
    </row>
    <row r="33" spans="1:14" ht="15" customHeight="1" x14ac:dyDescent="0.3">
      <c r="A33" s="130" t="str">
        <f>Tabelle!D19</f>
        <v>Monofilare</v>
      </c>
      <c r="B33" s="131"/>
      <c r="C33" s="131"/>
      <c r="D33" s="131"/>
      <c r="E33" s="132"/>
      <c r="F33" s="52">
        <f>Tabelle!E19</f>
        <v>15000</v>
      </c>
      <c r="G33" s="53" t="str">
        <f>IF(SUMIFS('Allegato A'!$H$10:$H$29,'Allegato A'!$J$10:$J$29,A33)=0,"",SUMIFS('Allegato A'!$H$10:$H$29,'Allegato A'!$J$10:$J$29,A33))</f>
        <v/>
      </c>
      <c r="H33" s="127" t="str">
        <f>IF(G33="","",(G33/10000)*F33)</f>
        <v/>
      </c>
      <c r="I33" s="127"/>
      <c r="J33" s="128"/>
      <c r="K33" s="128"/>
      <c r="L33" s="127" t="str">
        <f>IF(AND(G33=""),"",IF(J33&gt;H33,H33,J33))</f>
        <v/>
      </c>
      <c r="M33" s="127"/>
      <c r="N33" s="127"/>
    </row>
    <row r="34" spans="1:14" ht="15" customHeight="1" x14ac:dyDescent="0.3">
      <c r="A34" s="119" t="str">
        <f>Tabelle!D20</f>
        <v>Monoblocco con rete NON installata</v>
      </c>
      <c r="B34" s="120"/>
      <c r="C34" s="120"/>
      <c r="D34" s="120"/>
      <c r="E34" s="121"/>
      <c r="F34" s="125">
        <f>Tabelle!E20</f>
        <v>25000</v>
      </c>
      <c r="G34" s="126" t="str">
        <f>IF(SUMIFS('Allegato A'!$H$10:$H$29,'Allegato A'!$J$10:$J$29,A34)=0,"",SUMIFS('Allegato A'!$H$10:$H$29,'Allegato A'!$J$10:$J$29,A34))</f>
        <v/>
      </c>
      <c r="H34" s="127" t="str">
        <f>IF(G34="","",(G34/10000)*F34)</f>
        <v/>
      </c>
      <c r="I34" s="127"/>
      <c r="J34" s="128"/>
      <c r="K34" s="128"/>
      <c r="L34" s="127" t="str">
        <f>IF(AND(G34=""),"",IF(J34&gt;H34,H34,J34))</f>
        <v/>
      </c>
      <c r="M34" s="127"/>
      <c r="N34" s="127"/>
    </row>
    <row r="35" spans="1:14" ht="15" customHeight="1" x14ac:dyDescent="0.3">
      <c r="A35" s="122"/>
      <c r="B35" s="123"/>
      <c r="C35" s="123"/>
      <c r="D35" s="123"/>
      <c r="E35" s="124"/>
      <c r="F35" s="125"/>
      <c r="G35" s="126"/>
      <c r="H35" s="127"/>
      <c r="I35" s="127"/>
      <c r="J35" s="128"/>
      <c r="K35" s="128"/>
      <c r="L35" s="127"/>
      <c r="M35" s="127"/>
      <c r="N35" s="127"/>
    </row>
    <row r="36" spans="1:14" ht="15" customHeight="1" x14ac:dyDescent="0.3">
      <c r="A36" s="119" t="str">
        <f>Tabelle!D21</f>
        <v>Monoblocco con rete installata in Comuni danneggiati</v>
      </c>
      <c r="B36" s="120"/>
      <c r="C36" s="120"/>
      <c r="D36" s="120"/>
      <c r="E36" s="121"/>
      <c r="F36" s="125">
        <f>Tabelle!E21</f>
        <v>25000</v>
      </c>
      <c r="G36" s="126" t="str">
        <f>IF(SUMIFS('Allegato A'!$H$10:$H$29,'Allegato A'!$J$10:$J$29,A36)=0,"",SUMIFS('Allegato A'!$H$10:$H$29,'Allegato A'!$J$10:$J$29,A36))</f>
        <v/>
      </c>
      <c r="H36" s="127" t="str">
        <f>IF(G36="","",(G36/10000)*F36)</f>
        <v/>
      </c>
      <c r="I36" s="127"/>
      <c r="J36" s="128"/>
      <c r="K36" s="128"/>
      <c r="L36" s="127" t="str">
        <f>IF(AND(G36=""),"",IF(J36&gt;H36,H36,J36))</f>
        <v/>
      </c>
      <c r="M36" s="127"/>
      <c r="N36" s="127"/>
    </row>
    <row r="37" spans="1:14" ht="15" customHeight="1" x14ac:dyDescent="0.3">
      <c r="A37" s="122"/>
      <c r="B37" s="123"/>
      <c r="C37" s="123"/>
      <c r="D37" s="123"/>
      <c r="E37" s="124"/>
      <c r="F37" s="125"/>
      <c r="G37" s="126"/>
      <c r="H37" s="127"/>
      <c r="I37" s="127"/>
      <c r="J37" s="128"/>
      <c r="K37" s="128"/>
      <c r="L37" s="127"/>
      <c r="M37" s="127"/>
      <c r="N37" s="127"/>
    </row>
    <row r="38" spans="1:14" ht="15" customHeight="1" x14ac:dyDescent="0.3">
      <c r="A38" s="119" t="str">
        <f>Tabelle!D22</f>
        <v>Monoblocco con rete installata in altri Comuni</v>
      </c>
      <c r="B38" s="120"/>
      <c r="C38" s="120"/>
      <c r="D38" s="120"/>
      <c r="E38" s="121"/>
      <c r="F38" s="125">
        <f>Tabelle!E22</f>
        <v>5000</v>
      </c>
      <c r="G38" s="126" t="str">
        <f>IF(SUMIFS('Allegato A'!$H$10:$H$29,'Allegato A'!$J$10:$J$29,A38)=0,"",SUMIFS('Allegato A'!$H$10:$H$29,'Allegato A'!$J$10:$J$29,A38))</f>
        <v/>
      </c>
      <c r="H38" s="127" t="str">
        <f>IF(G38="","",(G38/10000)*F38)</f>
        <v/>
      </c>
      <c r="I38" s="127"/>
      <c r="J38" s="128"/>
      <c r="K38" s="128"/>
      <c r="L38" s="127" t="str">
        <f>IF(AND(G38=""),"",IF(J38&gt;H38,H38,J38))</f>
        <v/>
      </c>
      <c r="M38" s="127"/>
      <c r="N38" s="127"/>
    </row>
    <row r="39" spans="1:14" ht="15" customHeight="1" x14ac:dyDescent="0.3">
      <c r="A39" s="122"/>
      <c r="B39" s="123"/>
      <c r="C39" s="123"/>
      <c r="D39" s="123"/>
      <c r="E39" s="124"/>
      <c r="F39" s="125"/>
      <c r="G39" s="126"/>
      <c r="H39" s="127"/>
      <c r="I39" s="127"/>
      <c r="J39" s="128"/>
      <c r="K39" s="128"/>
      <c r="L39" s="127"/>
      <c r="M39" s="127"/>
      <c r="N39" s="127"/>
    </row>
    <row r="40" spans="1:14" ht="15" customHeight="1" x14ac:dyDescent="0.3">
      <c r="A40" s="119" t="str">
        <f>Tabelle!D23</f>
        <v>Interventi migliorativi su soluzioni monoblocco</v>
      </c>
      <c r="B40" s="120"/>
      <c r="C40" s="120"/>
      <c r="D40" s="120"/>
      <c r="E40" s="121"/>
      <c r="F40" s="125">
        <f>Tabelle!E23</f>
        <v>3500</v>
      </c>
      <c r="G40" s="126" t="str">
        <f>IF(SUMIFS('Allegato A'!$H$10:$H$29,'Allegato A'!$J$10:$J$29,A40)=0,"",SUMIFS('Allegato A'!$H$10:$H$29,'Allegato A'!$J$10:$J$29,A40))</f>
        <v/>
      </c>
      <c r="H40" s="127" t="str">
        <f>IF(G40="","",(G40/10000)*F40)</f>
        <v/>
      </c>
      <c r="I40" s="127"/>
      <c r="J40" s="128"/>
      <c r="K40" s="128"/>
      <c r="L40" s="127" t="str">
        <f>IF(AND(G40=""),"",IF(J40&gt;H40,H40,J40))</f>
        <v/>
      </c>
      <c r="M40" s="127"/>
      <c r="N40" s="127"/>
    </row>
    <row r="41" spans="1:14" ht="15" customHeight="1" x14ac:dyDescent="0.3">
      <c r="A41" s="122"/>
      <c r="B41" s="123"/>
      <c r="C41" s="123"/>
      <c r="D41" s="123"/>
      <c r="E41" s="124"/>
      <c r="F41" s="125"/>
      <c r="G41" s="126"/>
      <c r="H41" s="127"/>
      <c r="I41" s="127"/>
      <c r="J41" s="128"/>
      <c r="K41" s="128"/>
      <c r="L41" s="127"/>
      <c r="M41" s="127"/>
      <c r="N41" s="127"/>
    </row>
    <row r="42" spans="1:14" ht="5.25" customHeight="1" x14ac:dyDescent="0.3">
      <c r="A42" s="23"/>
      <c r="B42" s="23"/>
      <c r="C42" s="23"/>
      <c r="D42" s="23"/>
      <c r="E42" s="24"/>
      <c r="F42" s="24"/>
      <c r="G42" s="25"/>
      <c r="H42" s="26"/>
      <c r="I42" s="26"/>
      <c r="J42" s="26"/>
      <c r="K42" s="26"/>
      <c r="L42" s="26"/>
      <c r="M42" s="26"/>
      <c r="N42" s="27"/>
    </row>
    <row r="43" spans="1:14" ht="15" customHeight="1" x14ac:dyDescent="0.3">
      <c r="A43" s="114" t="s">
        <v>278</v>
      </c>
      <c r="B43" s="114"/>
      <c r="C43" s="114"/>
      <c r="D43" s="114"/>
      <c r="E43" s="114"/>
      <c r="F43" s="114"/>
      <c r="G43" s="54" t="str">
        <f>IF(SUM(G33:G41)=0,"",SUM(G33:G41))</f>
        <v/>
      </c>
      <c r="H43" s="115"/>
      <c r="I43" s="115"/>
      <c r="J43" s="116" t="str">
        <f>IF(SUM(J33:K41)=0,"",SUM(J33:K41))</f>
        <v/>
      </c>
      <c r="K43" s="116"/>
      <c r="L43" s="117" t="str">
        <f>IF(SUM(L33:N41)=0,"",SUM(L33:N41))</f>
        <v/>
      </c>
      <c r="M43" s="117"/>
      <c r="N43" s="117"/>
    </row>
    <row r="44" spans="1:14" ht="5.25" customHeight="1" x14ac:dyDescent="0.3">
      <c r="A44" s="55"/>
      <c r="B44" s="55"/>
      <c r="C44" s="55"/>
      <c r="D44" s="55"/>
      <c r="E44" s="56"/>
      <c r="F44" s="56"/>
      <c r="G44" s="57"/>
      <c r="H44" s="58"/>
      <c r="I44" s="58"/>
      <c r="J44" s="58"/>
      <c r="K44" s="58"/>
      <c r="L44" s="28"/>
      <c r="M44" s="28"/>
      <c r="N44" s="1"/>
    </row>
    <row r="45" spans="1:14" ht="14.25" customHeight="1" x14ac:dyDescent="0.3">
      <c r="A45" s="114" t="s">
        <v>325</v>
      </c>
      <c r="B45" s="114"/>
      <c r="C45" s="114"/>
      <c r="D45" s="114"/>
      <c r="E45" s="114"/>
      <c r="F45" s="114"/>
      <c r="G45" s="114"/>
      <c r="H45" s="114"/>
      <c r="I45" s="114"/>
      <c r="J45" s="114"/>
      <c r="K45" s="114"/>
      <c r="L45" s="117" t="str">
        <f>IF(SUM(L33:N41)=0,"",MIN(SUM(L33:N41),Tabelle!$E$4))</f>
        <v/>
      </c>
      <c r="M45" s="117"/>
      <c r="N45" s="117"/>
    </row>
    <row r="46" spans="1:14" x14ac:dyDescent="0.3">
      <c r="A46" s="118"/>
      <c r="B46" s="118"/>
      <c r="C46" s="118"/>
      <c r="D46" s="118"/>
      <c r="E46" s="118"/>
      <c r="F46" s="118"/>
      <c r="G46" s="29"/>
      <c r="H46" s="29"/>
      <c r="I46" s="29"/>
      <c r="J46" s="30"/>
      <c r="K46" s="30"/>
      <c r="L46" s="30"/>
      <c r="M46" s="30"/>
      <c r="N46" s="29"/>
    </row>
    <row r="47" spans="1:14" ht="14.4" x14ac:dyDescent="0.3">
      <c r="A47" s="108" t="s">
        <v>279</v>
      </c>
      <c r="B47" s="108"/>
      <c r="C47" s="108"/>
      <c r="D47" s="108"/>
      <c r="E47" s="108"/>
      <c r="F47" s="108"/>
      <c r="G47" s="108"/>
      <c r="H47" s="108"/>
      <c r="I47" s="108"/>
      <c r="J47" s="108"/>
      <c r="K47" s="108"/>
      <c r="L47" s="108"/>
      <c r="M47" s="108"/>
      <c r="N47" s="108"/>
    </row>
    <row r="48" spans="1:14" ht="14.4" x14ac:dyDescent="0.3">
      <c r="A48" s="108" t="s">
        <v>280</v>
      </c>
      <c r="B48" s="108"/>
      <c r="C48" s="108"/>
      <c r="D48" s="108"/>
      <c r="E48" s="108"/>
      <c r="F48" s="108"/>
      <c r="G48" s="108"/>
      <c r="H48" s="108"/>
      <c r="I48" s="108"/>
      <c r="J48" s="108"/>
      <c r="K48" s="108"/>
      <c r="L48" s="108"/>
      <c r="M48" s="108"/>
      <c r="N48" s="108"/>
    </row>
    <row r="49" spans="1:14" ht="14.4" x14ac:dyDescent="0.3">
      <c r="A49" s="108" t="s">
        <v>342</v>
      </c>
      <c r="B49" s="108"/>
      <c r="C49" s="108"/>
      <c r="D49" s="108"/>
      <c r="E49" s="108"/>
      <c r="F49" s="108"/>
      <c r="G49" s="108"/>
      <c r="H49" s="108"/>
      <c r="I49" s="108"/>
      <c r="J49" s="108"/>
      <c r="K49" s="108"/>
      <c r="L49" s="108"/>
      <c r="M49" s="108"/>
      <c r="N49" s="108"/>
    </row>
    <row r="50" spans="1:14" x14ac:dyDescent="0.3">
      <c r="A50" s="109" t="s">
        <v>281</v>
      </c>
      <c r="B50" s="109"/>
      <c r="C50" s="109"/>
      <c r="D50" s="109"/>
      <c r="E50" s="109"/>
      <c r="F50" s="109"/>
      <c r="G50" s="109"/>
      <c r="H50" s="109"/>
      <c r="I50" s="109"/>
      <c r="J50" s="109"/>
      <c r="K50" s="109"/>
      <c r="L50" s="109"/>
      <c r="M50" s="109"/>
      <c r="N50" s="109"/>
    </row>
    <row r="51" spans="1:14" x14ac:dyDescent="0.3">
      <c r="A51" s="110" t="s">
        <v>282</v>
      </c>
      <c r="B51" s="110"/>
      <c r="C51" s="110"/>
      <c r="D51" s="110"/>
      <c r="E51" s="110"/>
      <c r="F51" s="110"/>
      <c r="G51" s="110"/>
      <c r="H51" s="110"/>
      <c r="I51" s="110"/>
      <c r="J51" s="110"/>
      <c r="K51" s="110"/>
      <c r="L51" s="110"/>
      <c r="M51" s="110"/>
      <c r="N51" s="110"/>
    </row>
    <row r="52" spans="1:14" x14ac:dyDescent="0.3">
      <c r="A52" s="110" t="s">
        <v>311</v>
      </c>
      <c r="B52" s="110"/>
      <c r="C52" s="110"/>
      <c r="D52" s="110"/>
      <c r="E52" s="110"/>
      <c r="F52" s="110"/>
      <c r="G52" s="110"/>
      <c r="H52" s="110"/>
      <c r="I52" s="110"/>
      <c r="J52" s="110"/>
      <c r="K52" s="110"/>
      <c r="L52" s="110"/>
      <c r="M52" s="110"/>
      <c r="N52" s="110"/>
    </row>
    <row r="53" spans="1:14" ht="13.5" customHeight="1" x14ac:dyDescent="0.3">
      <c r="A53" s="111" t="s">
        <v>312</v>
      </c>
      <c r="B53" s="111"/>
      <c r="C53" s="111"/>
      <c r="D53" s="111"/>
      <c r="E53" s="111"/>
      <c r="F53" s="111"/>
      <c r="G53" s="111"/>
      <c r="H53" s="111"/>
      <c r="I53" s="111"/>
      <c r="J53" s="111"/>
      <c r="K53" s="111"/>
      <c r="L53" s="111"/>
      <c r="M53" s="111"/>
      <c r="N53" s="111"/>
    </row>
    <row r="54" spans="1:14" x14ac:dyDescent="0.3">
      <c r="A54" s="111"/>
      <c r="B54" s="111"/>
      <c r="C54" s="111"/>
      <c r="D54" s="111"/>
      <c r="E54" s="111"/>
      <c r="F54" s="111"/>
      <c r="G54" s="111"/>
      <c r="H54" s="111"/>
      <c r="I54" s="111"/>
      <c r="J54" s="111"/>
      <c r="K54" s="111"/>
      <c r="L54" s="111"/>
      <c r="M54" s="111"/>
      <c r="N54" s="111"/>
    </row>
    <row r="55" spans="1:14" ht="13.5" customHeight="1" x14ac:dyDescent="0.3">
      <c r="A55" s="111" t="s">
        <v>283</v>
      </c>
      <c r="B55" s="111"/>
      <c r="C55" s="111"/>
      <c r="D55" s="111"/>
      <c r="E55" s="111"/>
      <c r="F55" s="111"/>
      <c r="G55" s="111"/>
      <c r="H55" s="111"/>
      <c r="I55" s="111"/>
      <c r="J55" s="111"/>
      <c r="K55" s="111"/>
      <c r="L55" s="111"/>
      <c r="M55" s="111"/>
      <c r="N55" s="111"/>
    </row>
    <row r="56" spans="1:14" x14ac:dyDescent="0.3">
      <c r="A56" s="111"/>
      <c r="B56" s="111"/>
      <c r="C56" s="111"/>
      <c r="D56" s="111"/>
      <c r="E56" s="111"/>
      <c r="F56" s="111"/>
      <c r="G56" s="111"/>
      <c r="H56" s="111"/>
      <c r="I56" s="111"/>
      <c r="J56" s="111"/>
      <c r="K56" s="111"/>
      <c r="L56" s="111"/>
      <c r="M56" s="111"/>
      <c r="N56" s="111"/>
    </row>
    <row r="57" spans="1:14" ht="13.5" customHeight="1" x14ac:dyDescent="0.3">
      <c r="A57" s="111" t="s">
        <v>284</v>
      </c>
      <c r="B57" s="111"/>
      <c r="C57" s="111"/>
      <c r="D57" s="111"/>
      <c r="E57" s="111"/>
      <c r="F57" s="111"/>
      <c r="G57" s="111"/>
      <c r="H57" s="111"/>
      <c r="I57" s="111"/>
      <c r="J57" s="111"/>
      <c r="K57" s="111"/>
      <c r="L57" s="111"/>
      <c r="M57" s="111"/>
      <c r="N57" s="111"/>
    </row>
    <row r="58" spans="1:14" x14ac:dyDescent="0.3">
      <c r="A58" s="111"/>
      <c r="B58" s="111"/>
      <c r="C58" s="111"/>
      <c r="D58" s="111"/>
      <c r="E58" s="111"/>
      <c r="F58" s="111"/>
      <c r="G58" s="111"/>
      <c r="H58" s="111"/>
      <c r="I58" s="111"/>
      <c r="J58" s="111"/>
      <c r="K58" s="111"/>
      <c r="L58" s="111"/>
      <c r="M58" s="111"/>
      <c r="N58" s="111"/>
    </row>
    <row r="59" spans="1:14" s="16" customFormat="1" x14ac:dyDescent="0.25">
      <c r="A59" s="112" t="s">
        <v>314</v>
      </c>
      <c r="B59" s="112"/>
      <c r="C59" s="112"/>
      <c r="D59" s="112"/>
      <c r="E59" s="112"/>
      <c r="F59" s="112"/>
      <c r="G59" s="112"/>
      <c r="H59" s="112"/>
      <c r="I59" s="112"/>
      <c r="J59" s="112"/>
      <c r="K59" s="112"/>
      <c r="L59" s="112"/>
      <c r="M59" s="112"/>
      <c r="N59" s="112"/>
    </row>
    <row r="60" spans="1:14" ht="3.75" customHeight="1" x14ac:dyDescent="0.3">
      <c r="A60" s="113"/>
      <c r="B60" s="113"/>
      <c r="C60" s="113"/>
      <c r="D60" s="113"/>
      <c r="E60" s="113"/>
      <c r="F60" s="113"/>
      <c r="G60" s="113"/>
      <c r="H60" s="113"/>
      <c r="I60" s="113"/>
      <c r="J60" s="113"/>
      <c r="K60" s="113"/>
      <c r="L60" s="113"/>
      <c r="M60" s="113"/>
      <c r="N60" s="113"/>
    </row>
    <row r="61" spans="1:14" ht="15" customHeight="1" x14ac:dyDescent="0.3">
      <c r="A61" s="100" t="str">
        <f>$A$1</f>
        <v>IRA_RetiAnt24_MOD01_DomContr</v>
      </c>
      <c r="B61" s="100"/>
      <c r="C61" s="100"/>
      <c r="D61" s="100"/>
      <c r="E61" s="100"/>
      <c r="F61" s="100"/>
      <c r="G61" s="100"/>
      <c r="H61" s="100"/>
      <c r="I61" s="101" t="str">
        <f>$I$1</f>
        <v>vers_17/03/2025</v>
      </c>
      <c r="J61" s="101"/>
      <c r="K61" s="101"/>
      <c r="L61" s="101"/>
      <c r="M61" s="101"/>
      <c r="N61" s="101"/>
    </row>
    <row r="62" spans="1:14" ht="3" customHeight="1" x14ac:dyDescent="0.3">
      <c r="A62" s="31"/>
      <c r="B62" s="31"/>
      <c r="C62" s="31"/>
      <c r="D62" s="31"/>
      <c r="E62" s="31"/>
      <c r="F62" s="31"/>
      <c r="G62" s="31"/>
      <c r="H62" s="31"/>
      <c r="I62" s="31"/>
      <c r="J62" s="31"/>
      <c r="K62" s="31"/>
      <c r="L62" s="32"/>
      <c r="M62" s="32"/>
      <c r="N62" s="32"/>
    </row>
    <row r="63" spans="1:14" ht="14.4" x14ac:dyDescent="0.3">
      <c r="A63" s="31"/>
      <c r="B63" s="31"/>
      <c r="C63" s="31"/>
      <c r="D63" s="31"/>
      <c r="E63" s="31"/>
      <c r="F63" s="31"/>
      <c r="G63" s="31"/>
      <c r="H63" s="31"/>
      <c r="I63" s="31"/>
      <c r="J63" s="31"/>
      <c r="K63" s="31"/>
      <c r="L63" s="32"/>
      <c r="M63" s="32"/>
      <c r="N63" s="32"/>
    </row>
    <row r="64" spans="1:14" ht="15" customHeight="1" x14ac:dyDescent="0.3">
      <c r="A64" s="102" t="s">
        <v>285</v>
      </c>
      <c r="B64" s="102"/>
      <c r="C64" s="102"/>
      <c r="D64" s="102"/>
      <c r="E64" s="102"/>
      <c r="F64" s="102"/>
      <c r="G64" s="102"/>
      <c r="H64" s="102"/>
      <c r="I64" s="102"/>
      <c r="J64" s="102"/>
      <c r="K64" s="102"/>
      <c r="L64" s="102"/>
      <c r="M64" s="102"/>
      <c r="N64" s="102"/>
    </row>
    <row r="65" spans="1:14" ht="15" customHeight="1" x14ac:dyDescent="0.3">
      <c r="A65" s="103" t="s">
        <v>286</v>
      </c>
      <c r="B65" s="103"/>
      <c r="C65" s="103"/>
      <c r="D65" s="103"/>
      <c r="E65" s="104"/>
      <c r="F65" s="104"/>
      <c r="G65" s="104"/>
      <c r="H65" s="103" t="s">
        <v>287</v>
      </c>
      <c r="I65" s="103"/>
      <c r="J65" s="103"/>
      <c r="K65" s="103"/>
      <c r="L65" s="105"/>
      <c r="M65" s="105"/>
      <c r="N65" s="105"/>
    </row>
    <row r="66" spans="1:14" ht="15" customHeight="1" x14ac:dyDescent="0.3">
      <c r="A66" s="103"/>
      <c r="B66" s="103"/>
      <c r="C66" s="103"/>
      <c r="D66" s="103"/>
      <c r="E66" s="104"/>
      <c r="F66" s="104"/>
      <c r="G66" s="104"/>
      <c r="H66" s="103"/>
      <c r="I66" s="103"/>
      <c r="J66" s="103"/>
      <c r="K66" s="103"/>
      <c r="L66" s="105"/>
      <c r="M66" s="105"/>
      <c r="N66" s="105"/>
    </row>
    <row r="67" spans="1:14" ht="15" customHeight="1" x14ac:dyDescent="0.3">
      <c r="A67" s="1"/>
      <c r="B67" s="1"/>
      <c r="C67" s="1"/>
      <c r="D67" s="1"/>
      <c r="E67" s="1"/>
      <c r="F67" s="1"/>
      <c r="G67" s="1"/>
      <c r="H67" s="1"/>
      <c r="I67" s="1"/>
      <c r="J67" s="1"/>
      <c r="K67" s="1"/>
      <c r="L67" s="1"/>
      <c r="M67" s="1"/>
      <c r="N67" s="1"/>
    </row>
    <row r="68" spans="1:14" ht="15" customHeight="1" x14ac:dyDescent="0.3">
      <c r="A68" s="106" t="s">
        <v>288</v>
      </c>
      <c r="B68" s="106"/>
      <c r="C68" s="106"/>
      <c r="D68" s="106"/>
      <c r="E68" s="106"/>
      <c r="F68" s="106"/>
      <c r="G68" s="106"/>
      <c r="H68" s="106"/>
      <c r="I68" s="106"/>
      <c r="J68" s="106"/>
      <c r="K68" s="106"/>
      <c r="L68" s="106"/>
      <c r="M68" s="106"/>
      <c r="N68" s="106"/>
    </row>
    <row r="69" spans="1:14" x14ac:dyDescent="0.3">
      <c r="A69" s="106"/>
      <c r="B69" s="106"/>
      <c r="C69" s="106"/>
      <c r="D69" s="106"/>
      <c r="E69" s="106"/>
      <c r="F69" s="106"/>
      <c r="G69" s="106"/>
      <c r="H69" s="106"/>
      <c r="I69" s="106"/>
      <c r="J69" s="106"/>
      <c r="K69" s="106"/>
      <c r="L69" s="106"/>
      <c r="M69" s="106"/>
      <c r="N69" s="106"/>
    </row>
    <row r="70" spans="1:14" ht="14.25" customHeight="1" x14ac:dyDescent="0.3">
      <c r="A70" s="106"/>
      <c r="B70" s="106"/>
      <c r="C70" s="106"/>
      <c r="D70" s="106"/>
      <c r="E70" s="106"/>
      <c r="F70" s="106"/>
      <c r="G70" s="106"/>
      <c r="H70" s="106"/>
      <c r="I70" s="106"/>
      <c r="J70" s="106"/>
      <c r="K70" s="106"/>
      <c r="L70" s="106"/>
      <c r="M70" s="106"/>
      <c r="N70" s="106"/>
    </row>
    <row r="71" spans="1:14" ht="3.75" customHeight="1" x14ac:dyDescent="0.3">
      <c r="A71" s="33"/>
      <c r="B71" s="33"/>
      <c r="C71" s="33"/>
      <c r="D71" s="33"/>
      <c r="E71" s="33"/>
      <c r="F71" s="33"/>
      <c r="G71" s="33"/>
      <c r="H71" s="33"/>
      <c r="I71" s="33"/>
      <c r="J71" s="33"/>
      <c r="K71" s="33"/>
      <c r="L71" s="33"/>
      <c r="M71" s="33"/>
      <c r="N71" s="1"/>
    </row>
    <row r="72" spans="1:14" ht="14.4" x14ac:dyDescent="0.3">
      <c r="A72" s="107" t="s">
        <v>289</v>
      </c>
      <c r="B72" s="107"/>
      <c r="C72" s="107"/>
      <c r="D72" s="107"/>
      <c r="E72" s="107"/>
      <c r="F72" s="107"/>
      <c r="G72" s="107"/>
      <c r="H72" s="107"/>
      <c r="I72" s="107"/>
      <c r="J72" s="107"/>
      <c r="K72" s="107"/>
      <c r="L72" s="107"/>
      <c r="M72" s="107"/>
      <c r="N72" s="107"/>
    </row>
    <row r="73" spans="1:14" ht="3.75" customHeight="1" x14ac:dyDescent="0.3">
      <c r="A73" s="19"/>
      <c r="B73" s="19"/>
      <c r="C73" s="19"/>
      <c r="D73" s="19"/>
      <c r="E73" s="19"/>
      <c r="F73" s="19"/>
      <c r="G73" s="19"/>
      <c r="H73" s="19"/>
      <c r="I73" s="19"/>
      <c r="J73" s="19"/>
      <c r="K73" s="19"/>
      <c r="L73" s="19"/>
      <c r="M73" s="19"/>
      <c r="N73" s="1"/>
    </row>
    <row r="74" spans="1:14" ht="3.75" customHeight="1" x14ac:dyDescent="0.3">
      <c r="A74" s="19"/>
      <c r="B74" s="19"/>
      <c r="C74" s="19"/>
      <c r="D74" s="19"/>
      <c r="E74" s="19"/>
      <c r="F74" s="19"/>
      <c r="G74" s="19"/>
      <c r="H74" s="19"/>
      <c r="I74" s="19"/>
      <c r="J74" s="19"/>
      <c r="K74" s="19"/>
      <c r="L74" s="19"/>
      <c r="M74" s="19"/>
      <c r="N74" s="45"/>
    </row>
    <row r="75" spans="1:14" ht="15" customHeight="1" x14ac:dyDescent="0.3">
      <c r="A75" s="84" t="b">
        <v>0</v>
      </c>
      <c r="B75" s="78" t="s">
        <v>290</v>
      </c>
      <c r="C75" s="78"/>
      <c r="D75" s="78"/>
      <c r="E75" s="78"/>
      <c r="F75" s="78"/>
      <c r="G75" s="78"/>
      <c r="H75" s="78"/>
      <c r="I75" s="78"/>
      <c r="J75" s="78"/>
      <c r="K75" s="78"/>
      <c r="L75" s="78"/>
      <c r="M75" s="78"/>
      <c r="N75" s="79"/>
    </row>
    <row r="76" spans="1:14" ht="15" customHeight="1" x14ac:dyDescent="0.3">
      <c r="A76" s="85"/>
      <c r="B76" s="80"/>
      <c r="C76" s="80"/>
      <c r="D76" s="80"/>
      <c r="E76" s="80"/>
      <c r="F76" s="80"/>
      <c r="G76" s="80"/>
      <c r="H76" s="80"/>
      <c r="I76" s="80"/>
      <c r="J76" s="80"/>
      <c r="K76" s="80"/>
      <c r="L76" s="80"/>
      <c r="M76" s="80"/>
      <c r="N76" s="81"/>
    </row>
    <row r="77" spans="1:14" ht="15" customHeight="1" x14ac:dyDescent="0.3">
      <c r="A77" s="85"/>
      <c r="B77" s="80"/>
      <c r="C77" s="80"/>
      <c r="D77" s="80"/>
      <c r="E77" s="80"/>
      <c r="F77" s="80"/>
      <c r="G77" s="80"/>
      <c r="H77" s="80"/>
      <c r="I77" s="80"/>
      <c r="J77" s="80"/>
      <c r="K77" s="80"/>
      <c r="L77" s="80"/>
      <c r="M77" s="80"/>
      <c r="N77" s="81"/>
    </row>
    <row r="78" spans="1:14" ht="15" customHeight="1" x14ac:dyDescent="0.3">
      <c r="A78" s="86"/>
      <c r="B78" s="82"/>
      <c r="C78" s="82"/>
      <c r="D78" s="82"/>
      <c r="E78" s="82"/>
      <c r="F78" s="82"/>
      <c r="G78" s="82"/>
      <c r="H78" s="82"/>
      <c r="I78" s="82"/>
      <c r="J78" s="82"/>
      <c r="K78" s="82"/>
      <c r="L78" s="82"/>
      <c r="M78" s="82"/>
      <c r="N78" s="83"/>
    </row>
    <row r="79" spans="1:14" ht="15" customHeight="1" x14ac:dyDescent="0.3">
      <c r="A79" s="49"/>
      <c r="B79" s="50"/>
      <c r="C79" s="50"/>
      <c r="D79" s="50"/>
      <c r="E79" s="50"/>
      <c r="F79" s="50"/>
      <c r="G79" s="50"/>
      <c r="H79" s="50"/>
      <c r="I79" s="50"/>
      <c r="J79" s="50"/>
      <c r="K79" s="50"/>
      <c r="L79" s="50"/>
      <c r="M79" s="50"/>
      <c r="N79" s="50"/>
    </row>
    <row r="80" spans="1:14" s="34" customFormat="1" ht="14.25" customHeight="1" x14ac:dyDescent="0.3">
      <c r="A80" s="35" t="s">
        <v>291</v>
      </c>
      <c r="B80" s="97" t="s">
        <v>292</v>
      </c>
      <c r="C80" s="97"/>
      <c r="D80" s="97"/>
      <c r="E80" s="97"/>
      <c r="F80" s="97"/>
      <c r="G80" s="97"/>
      <c r="H80" s="97"/>
      <c r="I80" s="97"/>
      <c r="J80" s="97"/>
      <c r="K80" s="97"/>
      <c r="L80" s="97"/>
      <c r="M80" s="97"/>
      <c r="N80" s="97"/>
    </row>
    <row r="81" spans="1:14" s="34" customFormat="1" ht="14.25" customHeight="1" x14ac:dyDescent="0.3">
      <c r="A81" s="96" t="s">
        <v>291</v>
      </c>
      <c r="B81" s="97" t="s">
        <v>293</v>
      </c>
      <c r="C81" s="97"/>
      <c r="D81" s="97"/>
      <c r="E81" s="97"/>
      <c r="F81" s="97"/>
      <c r="G81" s="97"/>
      <c r="H81" s="97"/>
      <c r="I81" s="97"/>
      <c r="J81" s="97"/>
      <c r="K81" s="97"/>
      <c r="L81" s="97"/>
      <c r="M81" s="97"/>
      <c r="N81" s="97"/>
    </row>
    <row r="82" spans="1:14" s="34" customFormat="1" ht="14.25" customHeight="1" x14ac:dyDescent="0.3">
      <c r="A82" s="96"/>
      <c r="B82" s="97"/>
      <c r="C82" s="97"/>
      <c r="D82" s="97"/>
      <c r="E82" s="97"/>
      <c r="F82" s="97"/>
      <c r="G82" s="97"/>
      <c r="H82" s="97"/>
      <c r="I82" s="97"/>
      <c r="J82" s="97"/>
      <c r="K82" s="97"/>
      <c r="L82" s="97"/>
      <c r="M82" s="97"/>
      <c r="N82" s="97"/>
    </row>
    <row r="83" spans="1:14" s="34" customFormat="1" ht="14.25" customHeight="1" x14ac:dyDescent="0.3">
      <c r="A83" s="96"/>
      <c r="B83" s="97"/>
      <c r="C83" s="97"/>
      <c r="D83" s="97"/>
      <c r="E83" s="97"/>
      <c r="F83" s="97"/>
      <c r="G83" s="97"/>
      <c r="H83" s="97"/>
      <c r="I83" s="97"/>
      <c r="J83" s="97"/>
      <c r="K83" s="97"/>
      <c r="L83" s="97"/>
      <c r="M83" s="97"/>
      <c r="N83" s="97"/>
    </row>
    <row r="84" spans="1:14" s="34" customFormat="1" ht="14.25" customHeight="1" x14ac:dyDescent="0.3">
      <c r="A84" s="96"/>
      <c r="B84" s="97"/>
      <c r="C84" s="97"/>
      <c r="D84" s="97"/>
      <c r="E84" s="97"/>
      <c r="F84" s="97"/>
      <c r="G84" s="97"/>
      <c r="H84" s="97"/>
      <c r="I84" s="97"/>
      <c r="J84" s="97"/>
      <c r="K84" s="97"/>
      <c r="L84" s="97"/>
      <c r="M84" s="97"/>
      <c r="N84" s="97"/>
    </row>
    <row r="85" spans="1:14" s="34" customFormat="1" x14ac:dyDescent="0.3">
      <c r="A85" s="96"/>
      <c r="B85" s="97"/>
      <c r="C85" s="97"/>
      <c r="D85" s="97"/>
      <c r="E85" s="97"/>
      <c r="F85" s="97"/>
      <c r="G85" s="97"/>
      <c r="H85" s="97"/>
      <c r="I85" s="97"/>
      <c r="J85" s="97"/>
      <c r="K85" s="97"/>
      <c r="L85" s="97"/>
      <c r="M85" s="97"/>
      <c r="N85" s="97"/>
    </row>
    <row r="86" spans="1:14" s="34" customFormat="1" ht="13.5" customHeight="1" x14ac:dyDescent="0.3">
      <c r="A86" s="96" t="s">
        <v>291</v>
      </c>
      <c r="B86" s="97" t="s">
        <v>315</v>
      </c>
      <c r="C86" s="97"/>
      <c r="D86" s="97"/>
      <c r="E86" s="97"/>
      <c r="F86" s="97"/>
      <c r="G86" s="97"/>
      <c r="H86" s="97"/>
      <c r="I86" s="97"/>
      <c r="J86" s="97"/>
      <c r="K86" s="97"/>
      <c r="L86" s="97"/>
      <c r="M86" s="97"/>
      <c r="N86" s="97"/>
    </row>
    <row r="87" spans="1:14" s="34" customFormat="1" ht="14.25" customHeight="1" x14ac:dyDescent="0.3">
      <c r="A87" s="96"/>
      <c r="B87" s="97"/>
      <c r="C87" s="97"/>
      <c r="D87" s="97"/>
      <c r="E87" s="97"/>
      <c r="F87" s="97"/>
      <c r="G87" s="97"/>
      <c r="H87" s="97"/>
      <c r="I87" s="97"/>
      <c r="J87" s="97"/>
      <c r="K87" s="97"/>
      <c r="L87" s="97"/>
      <c r="M87" s="97"/>
      <c r="N87" s="97"/>
    </row>
    <row r="88" spans="1:14" s="34" customFormat="1" ht="13.5" customHeight="1" x14ac:dyDescent="0.3">
      <c r="A88" s="96" t="s">
        <v>291</v>
      </c>
      <c r="B88" s="98" t="s">
        <v>294</v>
      </c>
      <c r="C88" s="98"/>
      <c r="D88" s="98"/>
      <c r="E88" s="98"/>
      <c r="F88" s="98"/>
      <c r="G88" s="98"/>
      <c r="H88" s="98"/>
      <c r="I88" s="98"/>
      <c r="J88" s="98"/>
      <c r="K88" s="98"/>
      <c r="L88" s="98"/>
      <c r="M88" s="98"/>
      <c r="N88" s="98"/>
    </row>
    <row r="89" spans="1:14" s="34" customFormat="1" ht="13.2" customHeight="1" x14ac:dyDescent="0.3">
      <c r="A89" s="96"/>
      <c r="B89" s="98"/>
      <c r="C89" s="98"/>
      <c r="D89" s="98"/>
      <c r="E89" s="98"/>
      <c r="F89" s="98"/>
      <c r="G89" s="98"/>
      <c r="H89" s="98"/>
      <c r="I89" s="98"/>
      <c r="J89" s="98"/>
      <c r="K89" s="98"/>
      <c r="L89" s="98"/>
      <c r="M89" s="98"/>
      <c r="N89" s="98"/>
    </row>
    <row r="90" spans="1:14" s="34" customFormat="1" ht="13.5" customHeight="1" x14ac:dyDescent="0.3">
      <c r="A90" s="96" t="s">
        <v>291</v>
      </c>
      <c r="B90" s="97" t="s">
        <v>295</v>
      </c>
      <c r="C90" s="97"/>
      <c r="D90" s="97"/>
      <c r="E90" s="97"/>
      <c r="F90" s="97"/>
      <c r="G90" s="97"/>
      <c r="H90" s="97"/>
      <c r="I90" s="97"/>
      <c r="J90" s="97"/>
      <c r="K90" s="97"/>
      <c r="L90" s="97"/>
      <c r="M90" s="97"/>
      <c r="N90" s="97"/>
    </row>
    <row r="91" spans="1:14" s="34" customFormat="1" x14ac:dyDescent="0.3">
      <c r="A91" s="96"/>
      <c r="B91" s="97"/>
      <c r="C91" s="97"/>
      <c r="D91" s="97"/>
      <c r="E91" s="97"/>
      <c r="F91" s="97"/>
      <c r="G91" s="97"/>
      <c r="H91" s="97"/>
      <c r="I91" s="97"/>
      <c r="J91" s="97"/>
      <c r="K91" s="97"/>
      <c r="L91" s="97"/>
      <c r="M91" s="97"/>
      <c r="N91" s="97"/>
    </row>
    <row r="92" spans="1:14" s="34" customFormat="1" ht="15" customHeight="1" x14ac:dyDescent="0.3">
      <c r="A92" s="35" t="s">
        <v>291</v>
      </c>
      <c r="B92" s="98" t="s">
        <v>296</v>
      </c>
      <c r="C92" s="98"/>
      <c r="D92" s="98"/>
      <c r="E92" s="98"/>
      <c r="F92" s="98"/>
      <c r="G92" s="98"/>
      <c r="H92" s="98"/>
      <c r="I92" s="98"/>
      <c r="J92" s="98"/>
      <c r="K92" s="98"/>
      <c r="L92" s="98"/>
      <c r="M92" s="98"/>
      <c r="N92" s="98"/>
    </row>
    <row r="93" spans="1:14" s="34" customFormat="1" ht="15" customHeight="1" x14ac:dyDescent="0.3">
      <c r="A93" s="35" t="s">
        <v>291</v>
      </c>
      <c r="B93" s="98" t="s">
        <v>297</v>
      </c>
      <c r="C93" s="98"/>
      <c r="D93" s="98"/>
      <c r="E93" s="98"/>
      <c r="F93" s="98"/>
      <c r="G93" s="98"/>
      <c r="H93" s="98"/>
      <c r="I93" s="98"/>
      <c r="J93" s="98"/>
      <c r="K93" s="98"/>
      <c r="L93" s="98"/>
      <c r="M93" s="98"/>
      <c r="N93" s="98"/>
    </row>
    <row r="94" spans="1:14" s="34" customFormat="1" ht="13.5" customHeight="1" x14ac:dyDescent="0.3">
      <c r="A94" s="35" t="s">
        <v>291</v>
      </c>
      <c r="B94" s="97" t="s">
        <v>323</v>
      </c>
      <c r="C94" s="97"/>
      <c r="D94" s="97"/>
      <c r="E94" s="97"/>
      <c r="F94" s="97"/>
      <c r="G94" s="97"/>
      <c r="H94" s="97"/>
      <c r="I94" s="97"/>
      <c r="J94" s="97"/>
      <c r="K94" s="97"/>
      <c r="L94" s="97"/>
      <c r="M94" s="97"/>
      <c r="N94" s="97"/>
    </row>
    <row r="95" spans="1:14" s="34" customFormat="1" ht="13.5" customHeight="1" x14ac:dyDescent="0.3">
      <c r="A95" s="35"/>
      <c r="B95" s="97"/>
      <c r="C95" s="97"/>
      <c r="D95" s="97"/>
      <c r="E95" s="97"/>
      <c r="F95" s="97"/>
      <c r="G95" s="97"/>
      <c r="H95" s="97"/>
      <c r="I95" s="97"/>
      <c r="J95" s="97"/>
      <c r="K95" s="97"/>
      <c r="L95" s="97"/>
      <c r="M95" s="97"/>
      <c r="N95" s="97"/>
    </row>
    <row r="96" spans="1:14" s="34" customFormat="1" ht="4.5" customHeight="1" x14ac:dyDescent="0.3">
      <c r="A96" s="36"/>
      <c r="B96" s="36"/>
      <c r="C96" s="36"/>
      <c r="D96" s="36"/>
      <c r="E96" s="36"/>
      <c r="F96" s="36"/>
      <c r="G96" s="36"/>
      <c r="H96" s="36"/>
      <c r="I96" s="36"/>
      <c r="J96" s="36"/>
      <c r="K96" s="36"/>
      <c r="L96" s="36"/>
      <c r="M96" s="36"/>
      <c r="N96" s="37"/>
    </row>
    <row r="97" spans="1:14" s="34" customFormat="1" x14ac:dyDescent="0.3">
      <c r="A97" s="36"/>
      <c r="B97" s="36"/>
      <c r="C97" s="36"/>
      <c r="D97" s="36"/>
      <c r="E97" s="36"/>
      <c r="F97" s="36"/>
      <c r="G97" s="36"/>
      <c r="H97" s="36"/>
      <c r="I97" s="36"/>
      <c r="J97" s="36"/>
      <c r="K97" s="36"/>
      <c r="L97" s="36"/>
      <c r="M97" s="36"/>
      <c r="N97" s="37"/>
    </row>
    <row r="98" spans="1:14" s="34" customFormat="1" x14ac:dyDescent="0.3">
      <c r="A98" s="36"/>
      <c r="B98" s="36"/>
      <c r="C98" s="36"/>
      <c r="D98" s="36"/>
      <c r="E98" s="36"/>
      <c r="F98" s="36"/>
      <c r="G98" s="36"/>
      <c r="H98" s="36"/>
      <c r="I98" s="36"/>
      <c r="J98" s="36"/>
      <c r="K98" s="36"/>
      <c r="L98" s="36"/>
      <c r="M98" s="36"/>
      <c r="N98" s="37"/>
    </row>
    <row r="99" spans="1:14" s="34" customFormat="1" x14ac:dyDescent="0.3">
      <c r="A99" s="36"/>
      <c r="B99" s="36"/>
      <c r="C99" s="36"/>
      <c r="D99" s="36"/>
      <c r="E99" s="36"/>
      <c r="F99" s="36"/>
      <c r="G99" s="36"/>
      <c r="H99" s="36"/>
      <c r="I99" s="36"/>
      <c r="J99" s="36"/>
      <c r="K99" s="36"/>
      <c r="L99" s="36"/>
      <c r="M99" s="36"/>
      <c r="N99" s="37"/>
    </row>
    <row r="100" spans="1:14" s="34" customFormat="1" x14ac:dyDescent="0.3">
      <c r="A100" s="36"/>
      <c r="B100" s="36"/>
      <c r="C100" s="36"/>
      <c r="D100" s="36"/>
      <c r="E100" s="36"/>
      <c r="F100" s="36"/>
      <c r="G100" s="36"/>
      <c r="H100" s="36"/>
      <c r="I100" s="36"/>
      <c r="J100" s="36"/>
      <c r="K100" s="36"/>
      <c r="L100" s="36"/>
      <c r="M100" s="36"/>
      <c r="N100" s="37"/>
    </row>
    <row r="101" spans="1:14" s="34" customFormat="1" x14ac:dyDescent="0.3">
      <c r="A101" s="36"/>
      <c r="B101" s="36"/>
      <c r="C101" s="36"/>
      <c r="D101" s="36"/>
      <c r="E101" s="36"/>
      <c r="F101" s="36"/>
      <c r="G101" s="36"/>
      <c r="H101" s="36"/>
      <c r="I101" s="36"/>
      <c r="J101" s="36"/>
      <c r="K101" s="36"/>
      <c r="L101" s="36"/>
      <c r="M101" s="36"/>
      <c r="N101" s="37"/>
    </row>
    <row r="102" spans="1:14" s="34" customFormat="1" x14ac:dyDescent="0.3">
      <c r="A102" s="36"/>
      <c r="B102" s="36"/>
      <c r="C102" s="36"/>
      <c r="D102" s="36"/>
      <c r="E102" s="36"/>
      <c r="F102" s="36"/>
      <c r="G102" s="36"/>
      <c r="H102" s="36"/>
      <c r="I102" s="36"/>
      <c r="J102" s="36"/>
      <c r="K102" s="36"/>
      <c r="L102" s="36"/>
      <c r="M102" s="36"/>
      <c r="N102" s="37"/>
    </row>
    <row r="103" spans="1:14" s="34" customFormat="1" x14ac:dyDescent="0.3">
      <c r="A103" s="36"/>
      <c r="B103" s="36"/>
      <c r="C103" s="36"/>
      <c r="D103" s="36"/>
      <c r="E103" s="36"/>
      <c r="F103" s="36"/>
      <c r="G103" s="36"/>
      <c r="H103" s="36"/>
      <c r="I103" s="36"/>
      <c r="J103" s="36"/>
      <c r="K103" s="36"/>
      <c r="L103" s="36"/>
      <c r="M103" s="36"/>
      <c r="N103" s="37"/>
    </row>
    <row r="104" spans="1:14" s="34" customFormat="1" x14ac:dyDescent="0.3">
      <c r="A104" s="36"/>
      <c r="B104" s="36"/>
      <c r="C104" s="36"/>
      <c r="D104" s="36"/>
      <c r="E104" s="36"/>
      <c r="F104" s="36"/>
      <c r="G104" s="36"/>
      <c r="H104" s="36"/>
      <c r="I104" s="36"/>
      <c r="J104" s="36"/>
      <c r="K104" s="36"/>
      <c r="L104" s="36"/>
      <c r="M104" s="36"/>
      <c r="N104" s="37"/>
    </row>
    <row r="105" spans="1:14" s="34" customFormat="1" x14ac:dyDescent="0.3">
      <c r="A105" s="36"/>
      <c r="B105" s="36"/>
      <c r="C105" s="36"/>
      <c r="D105" s="36"/>
      <c r="E105" s="36"/>
      <c r="F105" s="36"/>
      <c r="G105" s="36"/>
      <c r="H105" s="36"/>
      <c r="I105" s="36"/>
      <c r="J105" s="36"/>
      <c r="K105" s="36"/>
      <c r="L105" s="36"/>
      <c r="M105" s="36"/>
      <c r="N105" s="37"/>
    </row>
    <row r="106" spans="1:14" s="34" customFormat="1" x14ac:dyDescent="0.3">
      <c r="A106" s="36"/>
      <c r="B106" s="36"/>
      <c r="C106" s="36"/>
      <c r="D106" s="36"/>
      <c r="E106" s="36"/>
      <c r="F106" s="36"/>
      <c r="G106" s="36"/>
      <c r="H106" s="36"/>
      <c r="I106" s="36"/>
      <c r="J106" s="36"/>
      <c r="K106" s="36"/>
      <c r="L106" s="36"/>
      <c r="M106" s="36"/>
      <c r="N106" s="37"/>
    </row>
    <row r="107" spans="1:14" s="34" customFormat="1" x14ac:dyDescent="0.3">
      <c r="A107" s="36"/>
      <c r="B107" s="36"/>
      <c r="C107" s="36"/>
      <c r="D107" s="36"/>
      <c r="E107" s="36"/>
      <c r="F107" s="36"/>
      <c r="G107" s="36"/>
      <c r="H107" s="36"/>
      <c r="I107" s="36"/>
      <c r="J107" s="36"/>
      <c r="K107" s="36"/>
      <c r="L107" s="36"/>
      <c r="M107" s="36"/>
      <c r="N107" s="37"/>
    </row>
    <row r="108" spans="1:14" s="34" customFormat="1" x14ac:dyDescent="0.3">
      <c r="A108" s="36"/>
      <c r="B108" s="36"/>
      <c r="C108" s="36"/>
      <c r="D108" s="36"/>
      <c r="E108" s="36"/>
      <c r="F108" s="36"/>
      <c r="G108" s="36"/>
      <c r="H108" s="36"/>
      <c r="I108" s="36"/>
      <c r="J108" s="36"/>
      <c r="K108" s="36"/>
      <c r="L108" s="36"/>
      <c r="M108" s="36"/>
      <c r="N108" s="37"/>
    </row>
    <row r="109" spans="1:14" s="34" customFormat="1" x14ac:dyDescent="0.3">
      <c r="A109" s="36"/>
      <c r="B109" s="36"/>
      <c r="C109" s="36"/>
      <c r="D109" s="36"/>
      <c r="E109" s="36"/>
      <c r="F109" s="36"/>
      <c r="G109" s="36"/>
      <c r="H109" s="36"/>
      <c r="I109" s="36"/>
      <c r="J109" s="36"/>
      <c r="K109" s="36"/>
      <c r="L109" s="36"/>
      <c r="M109" s="36"/>
      <c r="N109" s="37"/>
    </row>
    <row r="110" spans="1:14" s="34" customFormat="1" x14ac:dyDescent="0.3">
      <c r="A110" s="36"/>
      <c r="B110" s="36"/>
      <c r="C110" s="36"/>
      <c r="D110" s="36"/>
      <c r="E110" s="36"/>
      <c r="F110" s="36"/>
      <c r="G110" s="36"/>
      <c r="H110" s="36"/>
      <c r="I110" s="36"/>
      <c r="J110" s="36"/>
      <c r="K110" s="36"/>
      <c r="L110" s="36"/>
      <c r="M110" s="36"/>
      <c r="N110" s="37"/>
    </row>
    <row r="111" spans="1:14" s="34" customFormat="1" x14ac:dyDescent="0.3">
      <c r="A111" s="36"/>
      <c r="B111" s="36"/>
      <c r="C111" s="36"/>
      <c r="D111" s="36"/>
      <c r="E111" s="36"/>
      <c r="F111" s="36"/>
      <c r="G111" s="36"/>
      <c r="H111" s="36"/>
      <c r="I111" s="36"/>
      <c r="J111" s="36"/>
      <c r="K111" s="36"/>
      <c r="L111" s="36"/>
      <c r="M111" s="36"/>
      <c r="N111" s="37"/>
    </row>
    <row r="112" spans="1:14" s="34" customFormat="1" x14ac:dyDescent="0.3">
      <c r="A112" s="36"/>
      <c r="B112" s="36"/>
      <c r="C112" s="36"/>
      <c r="D112" s="36"/>
      <c r="E112" s="36"/>
      <c r="F112" s="36"/>
      <c r="G112" s="36"/>
      <c r="H112" s="36"/>
      <c r="I112" s="36"/>
      <c r="J112" s="36"/>
      <c r="K112" s="36"/>
      <c r="L112" s="36"/>
      <c r="M112" s="36"/>
      <c r="N112" s="37"/>
    </row>
    <row r="113" spans="1:14" s="34" customFormat="1" x14ac:dyDescent="0.3">
      <c r="A113" s="36"/>
      <c r="B113" s="36"/>
      <c r="C113" s="36"/>
      <c r="D113" s="36"/>
      <c r="E113" s="36"/>
      <c r="F113" s="36"/>
      <c r="G113" s="36"/>
      <c r="H113" s="36"/>
      <c r="I113" s="36"/>
      <c r="J113" s="36"/>
      <c r="K113" s="36"/>
      <c r="L113" s="36"/>
      <c r="M113" s="36"/>
      <c r="N113" s="37"/>
    </row>
    <row r="114" spans="1:14" s="34" customFormat="1" x14ac:dyDescent="0.3">
      <c r="A114" s="36"/>
      <c r="B114" s="36"/>
      <c r="C114" s="36"/>
      <c r="D114" s="36"/>
      <c r="E114" s="36"/>
      <c r="F114" s="36"/>
      <c r="G114" s="36"/>
      <c r="H114" s="36"/>
      <c r="I114" s="36"/>
      <c r="J114" s="36"/>
      <c r="K114" s="36"/>
      <c r="L114" s="36"/>
      <c r="M114" s="36"/>
      <c r="N114" s="37"/>
    </row>
    <row r="115" spans="1:14" s="34" customFormat="1" x14ac:dyDescent="0.3">
      <c r="A115" s="36"/>
      <c r="B115" s="36"/>
      <c r="C115" s="36"/>
      <c r="D115" s="36"/>
      <c r="E115" s="36"/>
      <c r="F115" s="36"/>
      <c r="G115" s="36"/>
      <c r="H115" s="36"/>
      <c r="I115" s="36"/>
      <c r="J115" s="36"/>
      <c r="K115" s="36"/>
      <c r="L115" s="36"/>
      <c r="M115" s="36"/>
      <c r="N115" s="37"/>
    </row>
    <row r="116" spans="1:14" s="34" customFormat="1" x14ac:dyDescent="0.3">
      <c r="A116" s="36"/>
      <c r="B116" s="36"/>
      <c r="C116" s="36"/>
      <c r="D116" s="36"/>
      <c r="E116" s="36"/>
      <c r="F116" s="36"/>
      <c r="G116" s="36"/>
      <c r="H116" s="36"/>
      <c r="I116" s="36"/>
      <c r="J116" s="36"/>
      <c r="K116" s="36"/>
      <c r="L116" s="36"/>
      <c r="M116" s="36"/>
      <c r="N116" s="37"/>
    </row>
    <row r="117" spans="1:14" s="34" customFormat="1" x14ac:dyDescent="0.3">
      <c r="A117" s="36"/>
      <c r="B117" s="36"/>
      <c r="C117" s="36"/>
      <c r="D117" s="36"/>
      <c r="E117" s="36"/>
      <c r="F117" s="36"/>
      <c r="G117" s="36"/>
      <c r="H117" s="36"/>
      <c r="I117" s="36"/>
      <c r="J117" s="36"/>
      <c r="K117" s="36"/>
      <c r="L117" s="36"/>
      <c r="M117" s="36"/>
      <c r="N117" s="37"/>
    </row>
    <row r="118" spans="1:14" s="34" customFormat="1" x14ac:dyDescent="0.3">
      <c r="A118" s="36"/>
      <c r="B118" s="36"/>
      <c r="C118" s="36"/>
      <c r="D118" s="36"/>
      <c r="E118" s="36"/>
      <c r="F118" s="36"/>
      <c r="G118" s="36"/>
      <c r="H118" s="36"/>
      <c r="I118" s="36"/>
      <c r="J118" s="36"/>
      <c r="K118" s="36"/>
      <c r="L118" s="36"/>
      <c r="M118" s="36"/>
      <c r="N118" s="37"/>
    </row>
    <row r="119" spans="1:14" s="34" customFormat="1" x14ac:dyDescent="0.3">
      <c r="A119" s="36"/>
      <c r="B119" s="36"/>
      <c r="C119" s="36"/>
      <c r="D119" s="36"/>
      <c r="E119" s="36"/>
      <c r="F119" s="36"/>
      <c r="G119" s="36"/>
      <c r="H119" s="36"/>
      <c r="I119" s="36"/>
      <c r="J119" s="36"/>
      <c r="K119" s="36"/>
      <c r="L119" s="36"/>
      <c r="M119" s="36"/>
      <c r="N119" s="37"/>
    </row>
    <row r="120" spans="1:14" s="34" customFormat="1" x14ac:dyDescent="0.3">
      <c r="A120" s="36"/>
      <c r="B120" s="36"/>
      <c r="C120" s="36"/>
      <c r="D120" s="36"/>
      <c r="E120" s="36"/>
      <c r="F120" s="36"/>
      <c r="G120" s="36"/>
      <c r="H120" s="36"/>
      <c r="I120" s="36"/>
      <c r="J120" s="36"/>
      <c r="K120" s="36"/>
      <c r="L120" s="36"/>
      <c r="M120" s="36"/>
      <c r="N120" s="37"/>
    </row>
    <row r="121" spans="1:14" s="34" customFormat="1" x14ac:dyDescent="0.3">
      <c r="A121" s="36"/>
      <c r="B121" s="36"/>
      <c r="C121" s="36"/>
      <c r="D121" s="36"/>
      <c r="E121" s="36"/>
      <c r="F121" s="36"/>
      <c r="G121" s="36"/>
      <c r="H121" s="36"/>
      <c r="I121" s="36"/>
      <c r="J121" s="36"/>
      <c r="K121" s="36"/>
      <c r="L121" s="36"/>
      <c r="M121" s="36"/>
      <c r="N121" s="37"/>
    </row>
    <row r="122" spans="1:14" s="34" customFormat="1" x14ac:dyDescent="0.3">
      <c r="A122" s="36"/>
      <c r="B122" s="36"/>
      <c r="C122" s="36"/>
      <c r="D122" s="36"/>
      <c r="E122" s="36"/>
      <c r="F122" s="36"/>
      <c r="G122" s="36"/>
      <c r="H122" s="36"/>
      <c r="I122" s="36"/>
      <c r="J122" s="36"/>
      <c r="K122" s="36"/>
      <c r="L122" s="36"/>
      <c r="M122" s="36"/>
      <c r="N122" s="37"/>
    </row>
    <row r="123" spans="1:14" s="34" customFormat="1" x14ac:dyDescent="0.3">
      <c r="A123" s="44"/>
      <c r="B123" s="44"/>
      <c r="C123" s="44"/>
      <c r="D123" s="44"/>
      <c r="E123" s="44"/>
      <c r="F123" s="44"/>
      <c r="G123" s="44"/>
      <c r="H123" s="44"/>
      <c r="I123" s="44"/>
      <c r="J123" s="44"/>
      <c r="K123" s="44"/>
      <c r="L123" s="44"/>
      <c r="M123" s="44"/>
      <c r="N123" s="37"/>
    </row>
    <row r="124" spans="1:14" ht="15" customHeight="1" x14ac:dyDescent="0.3">
      <c r="A124" s="100" t="str">
        <f>$A$1</f>
        <v>IRA_RetiAnt24_MOD01_DomContr</v>
      </c>
      <c r="B124" s="100"/>
      <c r="C124" s="100"/>
      <c r="D124" s="100"/>
      <c r="E124" s="100"/>
      <c r="F124" s="100"/>
      <c r="G124" s="100"/>
      <c r="H124" s="100"/>
      <c r="I124" s="101" t="str">
        <f>$I$1</f>
        <v>vers_17/03/2025</v>
      </c>
      <c r="J124" s="101"/>
      <c r="K124" s="101"/>
      <c r="L124" s="101"/>
      <c r="M124" s="101"/>
      <c r="N124" s="101"/>
    </row>
    <row r="125" spans="1:14" ht="3" customHeight="1" x14ac:dyDescent="0.3">
      <c r="A125" s="31"/>
      <c r="B125" s="31"/>
      <c r="C125" s="31"/>
      <c r="D125" s="31"/>
      <c r="E125" s="31"/>
      <c r="F125" s="31"/>
      <c r="G125" s="31"/>
      <c r="H125" s="31"/>
      <c r="I125" s="31"/>
      <c r="J125" s="31"/>
      <c r="K125" s="31"/>
      <c r="L125" s="32"/>
      <c r="M125" s="32"/>
      <c r="N125" s="32"/>
    </row>
    <row r="126" spans="1:14" s="34" customFormat="1" x14ac:dyDescent="0.3">
      <c r="A126" s="36"/>
      <c r="B126" s="36"/>
      <c r="C126" s="36"/>
      <c r="D126" s="36"/>
      <c r="E126" s="36"/>
      <c r="F126" s="36"/>
      <c r="G126" s="36"/>
      <c r="H126" s="36"/>
      <c r="I126" s="36"/>
      <c r="J126" s="36"/>
      <c r="K126" s="36"/>
      <c r="L126" s="36"/>
      <c r="M126" s="36"/>
      <c r="N126" s="37"/>
    </row>
    <row r="127" spans="1:14" ht="15" customHeight="1" x14ac:dyDescent="0.3">
      <c r="A127" s="99" t="s">
        <v>298</v>
      </c>
      <c r="B127" s="99"/>
      <c r="C127" s="99"/>
      <c r="D127" s="99"/>
      <c r="E127" s="99"/>
      <c r="F127" s="99"/>
      <c r="G127" s="99"/>
      <c r="H127" s="99"/>
      <c r="I127" s="99"/>
      <c r="J127" s="99"/>
      <c r="K127" s="99"/>
      <c r="L127" s="99"/>
      <c r="M127" s="99"/>
      <c r="N127" s="99"/>
    </row>
    <row r="128" spans="1:14" ht="15" customHeight="1" x14ac:dyDescent="0.3">
      <c r="A128" s="155" t="b">
        <v>0</v>
      </c>
      <c r="B128" s="78" t="s">
        <v>326</v>
      </c>
      <c r="C128" s="157"/>
      <c r="D128" s="157"/>
      <c r="E128" s="157"/>
      <c r="F128" s="157"/>
      <c r="G128" s="157"/>
      <c r="H128" s="157"/>
      <c r="I128" s="157"/>
      <c r="J128" s="157"/>
      <c r="K128" s="157"/>
      <c r="L128" s="157"/>
      <c r="M128" s="157"/>
      <c r="N128" s="157"/>
    </row>
    <row r="129" spans="1:14" ht="15" customHeight="1" x14ac:dyDescent="0.3">
      <c r="A129" s="156"/>
      <c r="B129" s="158"/>
      <c r="C129" s="158"/>
      <c r="D129" s="158"/>
      <c r="E129" s="158"/>
      <c r="F129" s="158"/>
      <c r="G129" s="158"/>
      <c r="H129" s="158"/>
      <c r="I129" s="158"/>
      <c r="J129" s="158"/>
      <c r="K129" s="158"/>
      <c r="L129" s="158"/>
      <c r="M129" s="158"/>
      <c r="N129" s="158"/>
    </row>
    <row r="130" spans="1:14" ht="15" customHeight="1" x14ac:dyDescent="0.3">
      <c r="A130" s="84" t="b">
        <v>0</v>
      </c>
      <c r="B130" s="159" t="s">
        <v>327</v>
      </c>
      <c r="C130" s="160"/>
      <c r="D130" s="160"/>
      <c r="E130" s="160"/>
      <c r="F130" s="160"/>
      <c r="G130" s="160"/>
      <c r="H130" s="160"/>
      <c r="I130" s="160"/>
      <c r="J130" s="160"/>
      <c r="K130" s="160"/>
      <c r="L130" s="160"/>
      <c r="M130" s="160"/>
      <c r="N130" s="160"/>
    </row>
    <row r="131" spans="1:14" ht="28.2" customHeight="1" x14ac:dyDescent="0.3">
      <c r="A131" s="86"/>
      <c r="B131" s="161"/>
      <c r="C131" s="161"/>
      <c r="D131" s="161"/>
      <c r="E131" s="161"/>
      <c r="F131" s="161"/>
      <c r="G131" s="161"/>
      <c r="H131" s="161"/>
      <c r="I131" s="161"/>
      <c r="J131" s="161"/>
      <c r="K131" s="161"/>
      <c r="L131" s="161"/>
      <c r="M131" s="161"/>
      <c r="N131" s="161"/>
    </row>
    <row r="132" spans="1:14" ht="15" customHeight="1" x14ac:dyDescent="0.3">
      <c r="A132" s="84" t="b">
        <v>0</v>
      </c>
      <c r="B132" s="159" t="s">
        <v>328</v>
      </c>
      <c r="C132" s="160"/>
      <c r="D132" s="160"/>
      <c r="E132" s="160"/>
      <c r="F132" s="160"/>
      <c r="G132" s="160"/>
      <c r="H132" s="160"/>
      <c r="I132" s="160"/>
      <c r="J132" s="160"/>
      <c r="K132" s="160"/>
      <c r="L132" s="160"/>
      <c r="M132" s="160"/>
      <c r="N132" s="160"/>
    </row>
    <row r="133" spans="1:14" ht="15" customHeight="1" x14ac:dyDescent="0.3">
      <c r="A133" s="86"/>
      <c r="B133" s="161"/>
      <c r="C133" s="161"/>
      <c r="D133" s="161"/>
      <c r="E133" s="161"/>
      <c r="F133" s="161"/>
      <c r="G133" s="161"/>
      <c r="H133" s="161"/>
      <c r="I133" s="161"/>
      <c r="J133" s="161"/>
      <c r="K133" s="161"/>
      <c r="L133" s="161"/>
      <c r="M133" s="161"/>
      <c r="N133" s="161"/>
    </row>
    <row r="134" spans="1:14" ht="15" customHeight="1" x14ac:dyDescent="0.3">
      <c r="A134" s="84" t="b">
        <v>0</v>
      </c>
      <c r="B134" s="159" t="s">
        <v>329</v>
      </c>
      <c r="C134" s="160"/>
      <c r="D134" s="160"/>
      <c r="E134" s="160"/>
      <c r="F134" s="160"/>
      <c r="G134" s="160"/>
      <c r="H134" s="160"/>
      <c r="I134" s="160"/>
      <c r="J134" s="160"/>
      <c r="K134" s="160"/>
      <c r="L134" s="160"/>
      <c r="M134" s="160"/>
      <c r="N134" s="160"/>
    </row>
    <row r="135" spans="1:14" ht="15" customHeight="1" x14ac:dyDescent="0.3">
      <c r="A135" s="86"/>
      <c r="B135" s="161"/>
      <c r="C135" s="161"/>
      <c r="D135" s="161"/>
      <c r="E135" s="161"/>
      <c r="F135" s="161"/>
      <c r="G135" s="161"/>
      <c r="H135" s="161"/>
      <c r="I135" s="161"/>
      <c r="J135" s="161"/>
      <c r="K135" s="161"/>
      <c r="L135" s="161"/>
      <c r="M135" s="161"/>
      <c r="N135" s="161"/>
    </row>
    <row r="136" spans="1:14" ht="15" customHeight="1" x14ac:dyDescent="0.3">
      <c r="A136" s="84" t="b">
        <v>0</v>
      </c>
      <c r="B136" s="159" t="s">
        <v>330</v>
      </c>
      <c r="C136" s="160"/>
      <c r="D136" s="160"/>
      <c r="E136" s="160"/>
      <c r="F136" s="160"/>
      <c r="G136" s="160"/>
      <c r="H136" s="160"/>
      <c r="I136" s="160"/>
      <c r="J136" s="160"/>
      <c r="K136" s="160"/>
      <c r="L136" s="160"/>
      <c r="M136" s="160"/>
      <c r="N136" s="160"/>
    </row>
    <row r="137" spans="1:14" ht="11.4" customHeight="1" x14ac:dyDescent="0.3">
      <c r="A137" s="86"/>
      <c r="B137" s="161"/>
      <c r="C137" s="161"/>
      <c r="D137" s="161"/>
      <c r="E137" s="161"/>
      <c r="F137" s="161"/>
      <c r="G137" s="161"/>
      <c r="H137" s="161"/>
      <c r="I137" s="161"/>
      <c r="J137" s="161"/>
      <c r="K137" s="161"/>
      <c r="L137" s="161"/>
      <c r="M137" s="161"/>
      <c r="N137" s="161"/>
    </row>
    <row r="138" spans="1:14" ht="4.2" customHeight="1" x14ac:dyDescent="0.3">
      <c r="A138" s="167" t="b">
        <v>0</v>
      </c>
      <c r="B138" s="75" t="s">
        <v>331</v>
      </c>
      <c r="C138" s="76"/>
      <c r="D138" s="76"/>
      <c r="E138" s="76"/>
      <c r="F138" s="76"/>
      <c r="G138" s="76"/>
      <c r="H138" s="76"/>
      <c r="I138" s="76"/>
      <c r="J138" s="76"/>
      <c r="K138" s="76"/>
      <c r="L138" s="76"/>
      <c r="M138" s="76"/>
      <c r="N138" s="76"/>
    </row>
    <row r="139" spans="1:14" ht="13.5" customHeight="1" x14ac:dyDescent="0.3">
      <c r="A139" s="168"/>
      <c r="B139" s="77"/>
      <c r="C139" s="77"/>
      <c r="D139" s="77"/>
      <c r="E139" s="77"/>
      <c r="F139" s="77"/>
      <c r="G139" s="77"/>
      <c r="H139" s="77"/>
      <c r="I139" s="77"/>
      <c r="J139" s="77"/>
      <c r="K139" s="77"/>
      <c r="L139" s="77"/>
      <c r="M139" s="77"/>
      <c r="N139" s="77"/>
    </row>
    <row r="140" spans="1:14" ht="13.5" customHeight="1" x14ac:dyDescent="0.3">
      <c r="A140" s="168"/>
      <c r="B140" s="77"/>
      <c r="C140" s="77"/>
      <c r="D140" s="77"/>
      <c r="E140" s="77"/>
      <c r="F140" s="77"/>
      <c r="G140" s="77"/>
      <c r="H140" s="77"/>
      <c r="I140" s="77"/>
      <c r="J140" s="77"/>
      <c r="K140" s="77"/>
      <c r="L140" s="77"/>
      <c r="M140" s="77"/>
      <c r="N140" s="77"/>
    </row>
    <row r="141" spans="1:14" ht="13.5" customHeight="1" x14ac:dyDescent="0.3">
      <c r="A141" s="168"/>
      <c r="B141" s="87" t="s">
        <v>291</v>
      </c>
      <c r="C141" s="90" t="s">
        <v>317</v>
      </c>
      <c r="D141" s="90"/>
      <c r="E141" s="90"/>
      <c r="F141" s="90"/>
      <c r="G141" s="90"/>
      <c r="H141" s="90"/>
      <c r="I141" s="90"/>
      <c r="J141" s="90"/>
      <c r="K141" s="90"/>
      <c r="L141" s="90"/>
      <c r="M141" s="90"/>
      <c r="N141" s="90"/>
    </row>
    <row r="142" spans="1:14" ht="13.5" customHeight="1" x14ac:dyDescent="0.3">
      <c r="A142" s="168"/>
      <c r="B142" s="87"/>
      <c r="C142" s="90"/>
      <c r="D142" s="90"/>
      <c r="E142" s="90"/>
      <c r="F142" s="90"/>
      <c r="G142" s="90"/>
      <c r="H142" s="90"/>
      <c r="I142" s="90"/>
      <c r="J142" s="90"/>
      <c r="K142" s="90"/>
      <c r="L142" s="90"/>
      <c r="M142" s="90"/>
      <c r="N142" s="90"/>
    </row>
    <row r="143" spans="1:14" ht="13.5" customHeight="1" x14ac:dyDescent="0.3">
      <c r="A143" s="168"/>
      <c r="B143" s="87"/>
      <c r="C143" s="90"/>
      <c r="D143" s="90"/>
      <c r="E143" s="90"/>
      <c r="F143" s="90"/>
      <c r="G143" s="90"/>
      <c r="H143" s="90"/>
      <c r="I143" s="90"/>
      <c r="J143" s="90"/>
      <c r="K143" s="90"/>
      <c r="L143" s="90"/>
      <c r="M143" s="90"/>
      <c r="N143" s="90"/>
    </row>
    <row r="144" spans="1:14" ht="7.2" customHeight="1" x14ac:dyDescent="0.3">
      <c r="A144" s="169"/>
      <c r="B144" s="88"/>
      <c r="C144" s="154"/>
      <c r="D144" s="154"/>
      <c r="E144" s="154"/>
      <c r="F144" s="154"/>
      <c r="G144" s="154"/>
      <c r="H144" s="154"/>
      <c r="I144" s="154"/>
      <c r="J144" s="154"/>
      <c r="K144" s="154"/>
      <c r="L144" s="154"/>
      <c r="M144" s="154"/>
      <c r="N144" s="154"/>
    </row>
    <row r="145" spans="1:14" ht="3.6" customHeight="1" x14ac:dyDescent="0.3">
      <c r="A145" s="170" t="b">
        <v>0</v>
      </c>
      <c r="B145" s="75" t="s">
        <v>332</v>
      </c>
      <c r="C145" s="76"/>
      <c r="D145" s="76"/>
      <c r="E145" s="76"/>
      <c r="F145" s="76"/>
      <c r="G145" s="76"/>
      <c r="H145" s="76"/>
      <c r="I145" s="76"/>
      <c r="J145" s="76"/>
      <c r="K145" s="76"/>
      <c r="L145" s="76"/>
      <c r="M145" s="76"/>
      <c r="N145" s="76"/>
    </row>
    <row r="146" spans="1:14" ht="13.2" customHeight="1" x14ac:dyDescent="0.3">
      <c r="A146" s="170"/>
      <c r="B146" s="77"/>
      <c r="C146" s="77"/>
      <c r="D146" s="77"/>
      <c r="E146" s="77"/>
      <c r="F146" s="77"/>
      <c r="G146" s="77"/>
      <c r="H146" s="77"/>
      <c r="I146" s="77"/>
      <c r="J146" s="77"/>
      <c r="K146" s="77"/>
      <c r="L146" s="77"/>
      <c r="M146" s="77"/>
      <c r="N146" s="77"/>
    </row>
    <row r="147" spans="1:14" ht="13.5" customHeight="1" x14ac:dyDescent="0.3">
      <c r="A147" s="170"/>
      <c r="B147" s="77"/>
      <c r="C147" s="77"/>
      <c r="D147" s="77"/>
      <c r="E147" s="77"/>
      <c r="F147" s="77"/>
      <c r="G147" s="77"/>
      <c r="H147" s="77"/>
      <c r="I147" s="77"/>
      <c r="J147" s="77"/>
      <c r="K147" s="77"/>
      <c r="L147" s="77"/>
      <c r="M147" s="77"/>
      <c r="N147" s="77"/>
    </row>
    <row r="148" spans="1:14" ht="13.5" customHeight="1" x14ac:dyDescent="0.3">
      <c r="A148" s="170"/>
      <c r="B148" s="87" t="s">
        <v>291</v>
      </c>
      <c r="C148" s="90" t="s">
        <v>318</v>
      </c>
      <c r="D148" s="90"/>
      <c r="E148" s="90"/>
      <c r="F148" s="90"/>
      <c r="G148" s="90"/>
      <c r="H148" s="90"/>
      <c r="I148" s="90"/>
      <c r="J148" s="90"/>
      <c r="K148" s="90"/>
      <c r="L148" s="90"/>
      <c r="M148" s="90"/>
      <c r="N148" s="90"/>
    </row>
    <row r="149" spans="1:14" ht="13.5" customHeight="1" x14ac:dyDescent="0.3">
      <c r="A149" s="170"/>
      <c r="B149" s="87"/>
      <c r="C149" s="90"/>
      <c r="D149" s="90"/>
      <c r="E149" s="90"/>
      <c r="F149" s="90"/>
      <c r="G149" s="90"/>
      <c r="H149" s="90"/>
      <c r="I149" s="90"/>
      <c r="J149" s="90"/>
      <c r="K149" s="90"/>
      <c r="L149" s="90"/>
      <c r="M149" s="90"/>
      <c r="N149" s="90"/>
    </row>
    <row r="150" spans="1:14" ht="7.2" customHeight="1" x14ac:dyDescent="0.3">
      <c r="A150" s="170"/>
      <c r="B150" s="88"/>
      <c r="C150" s="154"/>
      <c r="D150" s="154"/>
      <c r="E150" s="154"/>
      <c r="F150" s="154"/>
      <c r="G150" s="154"/>
      <c r="H150" s="154"/>
      <c r="I150" s="154"/>
      <c r="J150" s="154"/>
      <c r="K150" s="154"/>
      <c r="L150" s="154"/>
      <c r="M150" s="154"/>
      <c r="N150" s="154"/>
    </row>
    <row r="151" spans="1:14" ht="3.6" customHeight="1" x14ac:dyDescent="0.3">
      <c r="A151" s="91" t="b">
        <v>0</v>
      </c>
      <c r="B151" s="75" t="s">
        <v>333</v>
      </c>
      <c r="C151" s="76"/>
      <c r="D151" s="76"/>
      <c r="E151" s="76"/>
      <c r="F151" s="76"/>
      <c r="G151" s="76"/>
      <c r="H151" s="76"/>
      <c r="I151" s="76"/>
      <c r="J151" s="76"/>
      <c r="K151" s="76"/>
      <c r="L151" s="76"/>
      <c r="M151" s="76"/>
      <c r="N151" s="76"/>
    </row>
    <row r="152" spans="1:14" ht="13.2" customHeight="1" x14ac:dyDescent="0.3">
      <c r="A152" s="92"/>
      <c r="B152" s="77"/>
      <c r="C152" s="77"/>
      <c r="D152" s="77"/>
      <c r="E152" s="77"/>
      <c r="F152" s="77"/>
      <c r="G152" s="77"/>
      <c r="H152" s="77"/>
      <c r="I152" s="77"/>
      <c r="J152" s="77"/>
      <c r="K152" s="77"/>
      <c r="L152" s="77"/>
      <c r="M152" s="77"/>
      <c r="N152" s="77"/>
    </row>
    <row r="153" spans="1:14" ht="13.5" customHeight="1" x14ac:dyDescent="0.3">
      <c r="A153" s="92"/>
      <c r="B153" s="77"/>
      <c r="C153" s="77"/>
      <c r="D153" s="77"/>
      <c r="E153" s="77"/>
      <c r="F153" s="77"/>
      <c r="G153" s="77"/>
      <c r="H153" s="77"/>
      <c r="I153" s="77"/>
      <c r="J153" s="77"/>
      <c r="K153" s="77"/>
      <c r="L153" s="77"/>
      <c r="M153" s="77"/>
      <c r="N153" s="77"/>
    </row>
    <row r="154" spans="1:14" ht="13.5" customHeight="1" x14ac:dyDescent="0.3">
      <c r="A154" s="92"/>
      <c r="B154" s="87" t="s">
        <v>291</v>
      </c>
      <c r="C154" s="90" t="s">
        <v>319</v>
      </c>
      <c r="D154" s="90"/>
      <c r="E154" s="90"/>
      <c r="F154" s="90"/>
      <c r="G154" s="90"/>
      <c r="H154" s="90"/>
      <c r="I154" s="90"/>
      <c r="J154" s="90"/>
      <c r="K154" s="90"/>
      <c r="L154" s="90"/>
      <c r="M154" s="90"/>
      <c r="N154" s="90"/>
    </row>
    <row r="155" spans="1:14" ht="1.2" customHeight="1" x14ac:dyDescent="0.3">
      <c r="A155" s="92"/>
      <c r="B155" s="87"/>
      <c r="C155" s="90"/>
      <c r="D155" s="90"/>
      <c r="E155" s="90"/>
      <c r="F155" s="90"/>
      <c r="G155" s="90"/>
      <c r="H155" s="90"/>
      <c r="I155" s="90"/>
      <c r="J155" s="90"/>
      <c r="K155" s="90"/>
      <c r="L155" s="90"/>
      <c r="M155" s="90"/>
      <c r="N155" s="90"/>
    </row>
    <row r="156" spans="1:14" ht="15" customHeight="1" x14ac:dyDescent="0.3">
      <c r="A156" s="92"/>
      <c r="B156" s="87" t="s">
        <v>291</v>
      </c>
      <c r="C156" s="90" t="s">
        <v>320</v>
      </c>
      <c r="D156" s="90"/>
      <c r="E156" s="90"/>
      <c r="F156" s="90"/>
      <c r="G156" s="90"/>
      <c r="H156" s="90"/>
      <c r="I156" s="90"/>
      <c r="J156" s="90"/>
      <c r="K156" s="90"/>
      <c r="L156" s="90"/>
      <c r="M156" s="90"/>
      <c r="N156" s="90"/>
    </row>
    <row r="157" spans="1:14" ht="15" customHeight="1" x14ac:dyDescent="0.3">
      <c r="A157" s="92"/>
      <c r="B157" s="87"/>
      <c r="C157" s="90"/>
      <c r="D157" s="90"/>
      <c r="E157" s="90"/>
      <c r="F157" s="90"/>
      <c r="G157" s="90"/>
      <c r="H157" s="90"/>
      <c r="I157" s="90"/>
      <c r="J157" s="90"/>
      <c r="K157" s="90"/>
      <c r="L157" s="90"/>
      <c r="M157" s="90"/>
      <c r="N157" s="90"/>
    </row>
    <row r="158" spans="1:14" ht="6" customHeight="1" x14ac:dyDescent="0.3">
      <c r="A158" s="92"/>
      <c r="B158" s="87"/>
      <c r="C158" s="154"/>
      <c r="D158" s="154"/>
      <c r="E158" s="154"/>
      <c r="F158" s="154"/>
      <c r="G158" s="154"/>
      <c r="H158" s="154"/>
      <c r="I158" s="154"/>
      <c r="J158" s="154"/>
      <c r="K158" s="154"/>
      <c r="L158" s="154"/>
      <c r="M158" s="154"/>
      <c r="N158" s="154"/>
    </row>
    <row r="159" spans="1:14" ht="3" customHeight="1" x14ac:dyDescent="0.3">
      <c r="A159" s="93" t="b">
        <v>0</v>
      </c>
      <c r="B159" s="47"/>
      <c r="C159" s="48"/>
      <c r="D159" s="48"/>
      <c r="E159" s="48"/>
      <c r="F159" s="48"/>
      <c r="G159" s="48"/>
      <c r="H159" s="48"/>
      <c r="I159" s="48"/>
      <c r="J159" s="48"/>
      <c r="K159" s="48"/>
      <c r="L159" s="48"/>
      <c r="M159" s="48"/>
      <c r="N159" s="48"/>
    </row>
    <row r="160" spans="1:14" ht="14.4" customHeight="1" x14ac:dyDescent="0.3">
      <c r="A160" s="94"/>
      <c r="B160" s="89" t="s">
        <v>334</v>
      </c>
      <c r="C160" s="90"/>
      <c r="D160" s="90"/>
      <c r="E160" s="90"/>
      <c r="F160" s="90"/>
      <c r="G160" s="90"/>
      <c r="H160" s="90"/>
      <c r="I160" s="90"/>
      <c r="J160" s="90"/>
      <c r="K160" s="90"/>
      <c r="L160" s="90"/>
      <c r="M160" s="90"/>
      <c r="N160" s="90"/>
    </row>
    <row r="161" spans="1:14" ht="15" customHeight="1" x14ac:dyDescent="0.3">
      <c r="A161" s="94"/>
      <c r="B161" s="90"/>
      <c r="C161" s="90"/>
      <c r="D161" s="90"/>
      <c r="E161" s="90"/>
      <c r="F161" s="90"/>
      <c r="G161" s="90"/>
      <c r="H161" s="90"/>
      <c r="I161" s="90"/>
      <c r="J161" s="90"/>
      <c r="K161" s="90"/>
      <c r="L161" s="90"/>
      <c r="M161" s="90"/>
      <c r="N161" s="90"/>
    </row>
    <row r="162" spans="1:14" ht="15" customHeight="1" x14ac:dyDescent="0.3">
      <c r="A162" s="94"/>
      <c r="B162" s="87" t="s">
        <v>291</v>
      </c>
      <c r="C162" s="90" t="s">
        <v>319</v>
      </c>
      <c r="D162" s="90"/>
      <c r="E162" s="90"/>
      <c r="F162" s="90"/>
      <c r="G162" s="90"/>
      <c r="H162" s="90"/>
      <c r="I162" s="90"/>
      <c r="J162" s="90"/>
      <c r="K162" s="90"/>
      <c r="L162" s="90"/>
      <c r="M162" s="90"/>
      <c r="N162" s="90"/>
    </row>
    <row r="163" spans="1:14" ht="1.8" customHeight="1" x14ac:dyDescent="0.3">
      <c r="A163" s="94"/>
      <c r="B163" s="87"/>
      <c r="C163" s="90"/>
      <c r="D163" s="90"/>
      <c r="E163" s="90"/>
      <c r="F163" s="90"/>
      <c r="G163" s="90"/>
      <c r="H163" s="90"/>
      <c r="I163" s="90"/>
      <c r="J163" s="90"/>
      <c r="K163" s="90"/>
      <c r="L163" s="90"/>
      <c r="M163" s="90"/>
      <c r="N163" s="90"/>
    </row>
    <row r="164" spans="1:14" ht="15" customHeight="1" x14ac:dyDescent="0.3">
      <c r="A164" s="94"/>
      <c r="B164" s="87" t="s">
        <v>291</v>
      </c>
      <c r="C164" s="90" t="s">
        <v>321</v>
      </c>
      <c r="D164" s="90"/>
      <c r="E164" s="90"/>
      <c r="F164" s="90"/>
      <c r="G164" s="90"/>
      <c r="H164" s="90"/>
      <c r="I164" s="90"/>
      <c r="J164" s="90"/>
      <c r="K164" s="90"/>
      <c r="L164" s="90"/>
      <c r="M164" s="90"/>
      <c r="N164" s="90"/>
    </row>
    <row r="165" spans="1:14" ht="15" customHeight="1" x14ac:dyDescent="0.3">
      <c r="A165" s="94"/>
      <c r="B165" s="87"/>
      <c r="C165" s="90"/>
      <c r="D165" s="90"/>
      <c r="E165" s="90"/>
      <c r="F165" s="90"/>
      <c r="G165" s="90"/>
      <c r="H165" s="90"/>
      <c r="I165" s="90"/>
      <c r="J165" s="90"/>
      <c r="K165" s="90"/>
      <c r="L165" s="90"/>
      <c r="M165" s="90"/>
      <c r="N165" s="90"/>
    </row>
    <row r="166" spans="1:14" ht="4.2" customHeight="1" x14ac:dyDescent="0.3">
      <c r="A166" s="95"/>
      <c r="B166" s="42"/>
      <c r="C166" s="43"/>
      <c r="D166" s="43"/>
      <c r="E166" s="43"/>
      <c r="F166" s="43"/>
      <c r="G166" s="43"/>
      <c r="H166" s="43"/>
      <c r="I166" s="43"/>
      <c r="J166" s="43"/>
      <c r="K166" s="43"/>
      <c r="L166" s="43"/>
      <c r="M166" s="43"/>
      <c r="N166" s="43"/>
    </row>
    <row r="167" spans="1:14" ht="15" customHeight="1" x14ac:dyDescent="0.3">
      <c r="A167" s="165"/>
      <c r="B167" s="165"/>
      <c r="C167" s="165"/>
      <c r="D167" s="165"/>
      <c r="E167" s="165"/>
      <c r="F167" s="165"/>
      <c r="G167" s="165"/>
      <c r="H167" s="165"/>
      <c r="I167" s="165"/>
      <c r="J167" s="165"/>
      <c r="K167" s="165"/>
      <c r="L167" s="165"/>
      <c r="M167" s="165"/>
      <c r="N167" s="165"/>
    </row>
    <row r="168" spans="1:14" ht="15" customHeight="1" x14ac:dyDescent="0.3">
      <c r="A168" s="166"/>
      <c r="B168" s="166"/>
      <c r="C168" s="166"/>
      <c r="D168" s="166"/>
      <c r="E168" s="166"/>
      <c r="F168" s="166"/>
      <c r="G168" s="166"/>
      <c r="H168" s="166"/>
      <c r="I168" s="166"/>
      <c r="J168" s="166"/>
      <c r="K168" s="166"/>
      <c r="L168" s="166"/>
      <c r="M168" s="166"/>
      <c r="N168" s="166"/>
    </row>
    <row r="169" spans="1:14" ht="15" customHeight="1" x14ac:dyDescent="0.3">
      <c r="A169" s="166"/>
      <c r="B169" s="166"/>
      <c r="C169" s="166"/>
      <c r="D169" s="166"/>
      <c r="E169" s="166"/>
      <c r="F169" s="166"/>
      <c r="G169" s="166"/>
      <c r="H169" s="166"/>
      <c r="I169" s="166"/>
      <c r="J169" s="166"/>
      <c r="K169" s="166"/>
      <c r="L169" s="166"/>
      <c r="M169" s="166"/>
      <c r="N169" s="166"/>
    </row>
    <row r="170" spans="1:14" ht="15" customHeight="1" x14ac:dyDescent="0.3">
      <c r="A170" s="166"/>
      <c r="B170" s="166"/>
      <c r="C170" s="166"/>
      <c r="D170" s="166"/>
      <c r="E170" s="166"/>
      <c r="F170" s="166"/>
      <c r="G170" s="166"/>
      <c r="H170" s="166"/>
      <c r="I170" s="166"/>
      <c r="J170" s="166"/>
      <c r="K170" s="166"/>
      <c r="L170" s="166"/>
      <c r="M170" s="166"/>
      <c r="N170" s="166"/>
    </row>
    <row r="171" spans="1:14" ht="15" customHeight="1" x14ac:dyDescent="0.3">
      <c r="A171" s="166"/>
      <c r="B171" s="166"/>
      <c r="C171" s="166"/>
      <c r="D171" s="166"/>
      <c r="E171" s="166"/>
      <c r="F171" s="166"/>
      <c r="G171" s="166"/>
      <c r="H171" s="166"/>
      <c r="I171" s="166"/>
      <c r="J171" s="166"/>
      <c r="K171" s="166"/>
      <c r="L171" s="166"/>
      <c r="M171" s="166"/>
      <c r="N171" s="166"/>
    </row>
    <row r="172" spans="1:14" ht="15" customHeight="1" x14ac:dyDescent="0.3">
      <c r="A172" s="166"/>
      <c r="B172" s="166"/>
      <c r="C172" s="166"/>
      <c r="D172" s="166"/>
      <c r="E172" s="166"/>
      <c r="F172" s="166"/>
      <c r="G172" s="166"/>
      <c r="H172" s="166"/>
      <c r="I172" s="166"/>
      <c r="J172" s="166"/>
      <c r="K172" s="166"/>
      <c r="L172" s="166"/>
      <c r="M172" s="166"/>
      <c r="N172" s="166"/>
    </row>
    <row r="173" spans="1:14" ht="15" customHeight="1" x14ac:dyDescent="0.3">
      <c r="A173" s="166"/>
      <c r="B173" s="166"/>
      <c r="C173" s="166"/>
      <c r="D173" s="166"/>
      <c r="E173" s="166"/>
      <c r="F173" s="166"/>
      <c r="G173" s="166"/>
      <c r="H173" s="166"/>
      <c r="I173" s="166"/>
      <c r="J173" s="166"/>
      <c r="K173" s="166"/>
      <c r="L173" s="166"/>
      <c r="M173" s="166"/>
      <c r="N173" s="166"/>
    </row>
    <row r="174" spans="1:14" ht="15" customHeight="1" x14ac:dyDescent="0.3">
      <c r="A174" s="166"/>
      <c r="B174" s="166"/>
      <c r="C174" s="166"/>
      <c r="D174" s="166"/>
      <c r="E174" s="166"/>
      <c r="F174" s="166"/>
      <c r="G174" s="166"/>
      <c r="H174" s="166"/>
      <c r="I174" s="166"/>
      <c r="J174" s="166"/>
      <c r="K174" s="166"/>
      <c r="L174" s="166"/>
      <c r="M174" s="166"/>
      <c r="N174" s="166"/>
    </row>
    <row r="175" spans="1:14" ht="15" customHeight="1" x14ac:dyDescent="0.3">
      <c r="A175" s="166"/>
      <c r="B175" s="166"/>
      <c r="C175" s="166"/>
      <c r="D175" s="166"/>
      <c r="E175" s="166"/>
      <c r="F175" s="166"/>
      <c r="G175" s="166"/>
      <c r="H175" s="166"/>
      <c r="I175" s="166"/>
      <c r="J175" s="166"/>
      <c r="K175" s="166"/>
      <c r="L175" s="166"/>
      <c r="M175" s="166"/>
      <c r="N175" s="166"/>
    </row>
    <row r="176" spans="1:14" ht="15" customHeight="1" x14ac:dyDescent="0.3">
      <c r="A176" s="166"/>
      <c r="B176" s="166"/>
      <c r="C176" s="166"/>
      <c r="D176" s="166"/>
      <c r="E176" s="166"/>
      <c r="F176" s="166"/>
      <c r="G176" s="166"/>
      <c r="H176" s="166"/>
      <c r="I176" s="166"/>
      <c r="J176" s="166"/>
      <c r="K176" s="166"/>
      <c r="L176" s="166"/>
      <c r="M176" s="166"/>
      <c r="N176" s="166"/>
    </row>
    <row r="177" spans="1:14" ht="15" customHeight="1" x14ac:dyDescent="0.3">
      <c r="A177" s="166"/>
      <c r="B177" s="166"/>
      <c r="C177" s="166"/>
      <c r="D177" s="166"/>
      <c r="E177" s="166"/>
      <c r="F177" s="166"/>
      <c r="G177" s="166"/>
      <c r="H177" s="166"/>
      <c r="I177" s="166"/>
      <c r="J177" s="166"/>
      <c r="K177" s="166"/>
      <c r="L177" s="166"/>
      <c r="M177" s="166"/>
      <c r="N177" s="166"/>
    </row>
    <row r="178" spans="1:14" ht="15" customHeight="1" x14ac:dyDescent="0.3">
      <c r="A178" s="166"/>
      <c r="B178" s="166"/>
      <c r="C178" s="166"/>
      <c r="D178" s="166"/>
      <c r="E178" s="166"/>
      <c r="F178" s="166"/>
      <c r="G178" s="166"/>
      <c r="H178" s="166"/>
      <c r="I178" s="166"/>
      <c r="J178" s="166"/>
      <c r="K178" s="166"/>
      <c r="L178" s="166"/>
      <c r="M178" s="166"/>
      <c r="N178" s="166"/>
    </row>
    <row r="179" spans="1:14" ht="15" customHeight="1" x14ac:dyDescent="0.3">
      <c r="A179" s="166"/>
      <c r="B179" s="166"/>
      <c r="C179" s="166"/>
      <c r="D179" s="166"/>
      <c r="E179" s="166"/>
      <c r="F179" s="166"/>
      <c r="G179" s="166"/>
      <c r="H179" s="166"/>
      <c r="I179" s="166"/>
      <c r="J179" s="166"/>
      <c r="K179" s="166"/>
      <c r="L179" s="166"/>
      <c r="M179" s="166"/>
      <c r="N179" s="166"/>
    </row>
    <row r="180" spans="1:14" ht="15" customHeight="1" x14ac:dyDescent="0.3">
      <c r="A180" s="166"/>
      <c r="B180" s="166"/>
      <c r="C180" s="166"/>
      <c r="D180" s="166"/>
      <c r="E180" s="166"/>
      <c r="F180" s="166"/>
      <c r="G180" s="166"/>
      <c r="H180" s="166"/>
      <c r="I180" s="166"/>
      <c r="J180" s="166"/>
      <c r="K180" s="166"/>
      <c r="L180" s="166"/>
      <c r="M180" s="166"/>
      <c r="N180" s="166"/>
    </row>
    <row r="181" spans="1:14" ht="15" customHeight="1" x14ac:dyDescent="0.3">
      <c r="A181" s="166"/>
      <c r="B181" s="166"/>
      <c r="C181" s="166"/>
      <c r="D181" s="166"/>
      <c r="E181" s="166"/>
      <c r="F181" s="166"/>
      <c r="G181" s="166"/>
      <c r="H181" s="166"/>
      <c r="I181" s="166"/>
      <c r="J181" s="166"/>
      <c r="K181" s="166"/>
      <c r="L181" s="166"/>
      <c r="M181" s="166"/>
      <c r="N181" s="166"/>
    </row>
    <row r="182" spans="1:14" ht="15" customHeight="1" x14ac:dyDescent="0.3">
      <c r="A182" s="166"/>
      <c r="B182" s="166"/>
      <c r="C182" s="166"/>
      <c r="D182" s="166"/>
      <c r="E182" s="166"/>
      <c r="F182" s="166"/>
      <c r="G182" s="166"/>
      <c r="H182" s="166"/>
      <c r="I182" s="166"/>
      <c r="J182" s="166"/>
      <c r="K182" s="166"/>
      <c r="L182" s="166"/>
      <c r="M182" s="166"/>
      <c r="N182" s="166"/>
    </row>
    <row r="183" spans="1:14" ht="14.25" customHeight="1" x14ac:dyDescent="0.3">
      <c r="A183" s="162" t="s">
        <v>299</v>
      </c>
      <c r="B183" s="162"/>
      <c r="C183" s="163"/>
      <c r="D183" s="163"/>
      <c r="E183" s="163"/>
      <c r="F183" s="163"/>
      <c r="G183" s="38"/>
      <c r="H183" s="39" t="s">
        <v>300</v>
      </c>
      <c r="I183" s="164"/>
      <c r="J183" s="164"/>
      <c r="K183" s="164"/>
      <c r="L183" s="164"/>
      <c r="M183" s="164"/>
      <c r="N183" s="164"/>
    </row>
    <row r="184" spans="1:14" ht="14.4" x14ac:dyDescent="0.3">
      <c r="A184" s="22"/>
      <c r="B184" s="22"/>
      <c r="C184" s="19"/>
      <c r="D184" s="19"/>
      <c r="E184" s="19"/>
      <c r="F184" s="19"/>
      <c r="G184" s="19"/>
      <c r="H184" s="19"/>
      <c r="I184" s="19"/>
      <c r="J184" s="19"/>
      <c r="K184" s="19"/>
      <c r="L184" s="19"/>
      <c r="M184" s="19"/>
      <c r="N184" s="1"/>
    </row>
    <row r="185" spans="1:14" ht="13.5" customHeight="1" x14ac:dyDescent="0.3">
      <c r="A185" s="152" t="s">
        <v>322</v>
      </c>
      <c r="B185" s="152"/>
      <c r="C185" s="152"/>
      <c r="D185" s="152"/>
      <c r="E185" s="152"/>
      <c r="F185" s="152"/>
      <c r="G185" s="152"/>
      <c r="H185" s="152"/>
      <c r="I185" s="152"/>
      <c r="J185" s="152"/>
      <c r="K185" s="152"/>
      <c r="L185" s="152"/>
      <c r="M185" s="152"/>
      <c r="N185" s="152"/>
    </row>
    <row r="186" spans="1:14" x14ac:dyDescent="0.3">
      <c r="A186" s="153"/>
      <c r="B186" s="153"/>
      <c r="C186" s="153"/>
      <c r="D186" s="153"/>
      <c r="E186" s="153"/>
      <c r="F186" s="153"/>
      <c r="G186" s="153"/>
      <c r="H186" s="153"/>
      <c r="I186" s="153"/>
      <c r="J186" s="153"/>
      <c r="K186" s="153"/>
      <c r="L186" s="153"/>
      <c r="M186" s="153"/>
      <c r="N186" s="153"/>
    </row>
    <row r="187" spans="1:14" x14ac:dyDescent="0.3">
      <c r="A187" s="46"/>
      <c r="B187" s="46"/>
      <c r="C187" s="46"/>
      <c r="D187" s="46"/>
      <c r="E187" s="46"/>
      <c r="F187" s="46"/>
      <c r="G187" s="46"/>
      <c r="H187" s="46"/>
      <c r="I187" s="46"/>
      <c r="J187" s="46"/>
      <c r="K187" s="46"/>
      <c r="L187" s="46"/>
      <c r="M187" s="46"/>
      <c r="N187" s="46"/>
    </row>
  </sheetData>
  <sheetProtection algorithmName="SHA-512" hashValue="aMlBYMX2bCTspjDudMbaVNBj8TLCoklBqxFXzzE+Aio2BWRe7OWvsZB2+5Ru/LSTpby+nlFMA5BjtUqd17L/uw==" saltValue="oZy+BPUXilX7dvT1VseemQ==" spinCount="100000" sheet="1" objects="1" scenarios="1"/>
  <mergeCells count="149">
    <mergeCell ref="A185:N186"/>
    <mergeCell ref="C141:N144"/>
    <mergeCell ref="B145:N147"/>
    <mergeCell ref="C148:N150"/>
    <mergeCell ref="B151:N153"/>
    <mergeCell ref="C154:N155"/>
    <mergeCell ref="C156:N158"/>
    <mergeCell ref="A128:A129"/>
    <mergeCell ref="B128:N129"/>
    <mergeCell ref="A132:A133"/>
    <mergeCell ref="B132:N133"/>
    <mergeCell ref="A130:A131"/>
    <mergeCell ref="B130:N131"/>
    <mergeCell ref="A183:B183"/>
    <mergeCell ref="C183:F183"/>
    <mergeCell ref="I183:N183"/>
    <mergeCell ref="A167:N182"/>
    <mergeCell ref="A134:A135"/>
    <mergeCell ref="B134:N135"/>
    <mergeCell ref="A136:A137"/>
    <mergeCell ref="B136:N137"/>
    <mergeCell ref="A138:A144"/>
    <mergeCell ref="B141:B144"/>
    <mergeCell ref="A145:A150"/>
    <mergeCell ref="A1:H1"/>
    <mergeCell ref="I1:N1"/>
    <mergeCell ref="A3:B6"/>
    <mergeCell ref="C3:L6"/>
    <mergeCell ref="M3:N6"/>
    <mergeCell ref="C7:K7"/>
    <mergeCell ref="A8:N12"/>
    <mergeCell ref="C13:K13"/>
    <mergeCell ref="A14:E14"/>
    <mergeCell ref="F14:N14"/>
    <mergeCell ref="A15:E15"/>
    <mergeCell ref="F15:N15"/>
    <mergeCell ref="A16:E16"/>
    <mergeCell ref="F16:N16"/>
    <mergeCell ref="A17:E17"/>
    <mergeCell ref="F17:G17"/>
    <mergeCell ref="H17:N17"/>
    <mergeCell ref="A18:E18"/>
    <mergeCell ref="F18:N18"/>
    <mergeCell ref="A19:E19"/>
    <mergeCell ref="F19:N19"/>
    <mergeCell ref="A20:E20"/>
    <mergeCell ref="F20:N20"/>
    <mergeCell ref="A21:E21"/>
    <mergeCell ref="F21:I21"/>
    <mergeCell ref="J21:L21"/>
    <mergeCell ref="A22:E22"/>
    <mergeCell ref="F22:N22"/>
    <mergeCell ref="A23:E23"/>
    <mergeCell ref="F23:N23"/>
    <mergeCell ref="A24:E24"/>
    <mergeCell ref="F24:N24"/>
    <mergeCell ref="A26:N26"/>
    <mergeCell ref="A28:N28"/>
    <mergeCell ref="A29:E29"/>
    <mergeCell ref="G29:N29"/>
    <mergeCell ref="A30:N30"/>
    <mergeCell ref="A31:N31"/>
    <mergeCell ref="A32:E32"/>
    <mergeCell ref="H32:I32"/>
    <mergeCell ref="J32:K32"/>
    <mergeCell ref="L32:N32"/>
    <mergeCell ref="A33:E33"/>
    <mergeCell ref="H33:I33"/>
    <mergeCell ref="J33:K33"/>
    <mergeCell ref="L33:N33"/>
    <mergeCell ref="A34:E35"/>
    <mergeCell ref="F34:F35"/>
    <mergeCell ref="G34:G35"/>
    <mergeCell ref="H34:I35"/>
    <mergeCell ref="J34:K35"/>
    <mergeCell ref="L34:N35"/>
    <mergeCell ref="A36:E37"/>
    <mergeCell ref="F36:F37"/>
    <mergeCell ref="G36:G37"/>
    <mergeCell ref="H36:I37"/>
    <mergeCell ref="J36:K37"/>
    <mergeCell ref="L36:N37"/>
    <mergeCell ref="A38:E39"/>
    <mergeCell ref="F38:F39"/>
    <mergeCell ref="G38:G39"/>
    <mergeCell ref="H38:I39"/>
    <mergeCell ref="J38:K39"/>
    <mergeCell ref="L38:N39"/>
    <mergeCell ref="A40:E41"/>
    <mergeCell ref="F40:F41"/>
    <mergeCell ref="G40:G41"/>
    <mergeCell ref="H40:I41"/>
    <mergeCell ref="J40:K41"/>
    <mergeCell ref="L40:N41"/>
    <mergeCell ref="A43:F43"/>
    <mergeCell ref="H43:I43"/>
    <mergeCell ref="J43:K43"/>
    <mergeCell ref="L43:N43"/>
    <mergeCell ref="A45:K45"/>
    <mergeCell ref="L45:N45"/>
    <mergeCell ref="A46:F46"/>
    <mergeCell ref="A47:N47"/>
    <mergeCell ref="A48:N48"/>
    <mergeCell ref="A49:N49"/>
    <mergeCell ref="A50:N50"/>
    <mergeCell ref="A51:N51"/>
    <mergeCell ref="A52:N52"/>
    <mergeCell ref="A53:N54"/>
    <mergeCell ref="A55:N56"/>
    <mergeCell ref="A57:N58"/>
    <mergeCell ref="A59:N59"/>
    <mergeCell ref="A60:N60"/>
    <mergeCell ref="A86:A87"/>
    <mergeCell ref="B86:N87"/>
    <mergeCell ref="A88:A89"/>
    <mergeCell ref="B88:N89"/>
    <mergeCell ref="A61:H61"/>
    <mergeCell ref="I61:N61"/>
    <mergeCell ref="A64:N64"/>
    <mergeCell ref="A65:D66"/>
    <mergeCell ref="E65:G66"/>
    <mergeCell ref="H65:K66"/>
    <mergeCell ref="L65:N66"/>
    <mergeCell ref="A68:N70"/>
    <mergeCell ref="A72:N72"/>
    <mergeCell ref="B138:N140"/>
    <mergeCell ref="B75:N78"/>
    <mergeCell ref="A75:A78"/>
    <mergeCell ref="B148:B150"/>
    <mergeCell ref="B160:N161"/>
    <mergeCell ref="C162:N163"/>
    <mergeCell ref="A151:A158"/>
    <mergeCell ref="B154:B155"/>
    <mergeCell ref="B156:B158"/>
    <mergeCell ref="A159:A166"/>
    <mergeCell ref="B162:B163"/>
    <mergeCell ref="B164:B165"/>
    <mergeCell ref="C164:N165"/>
    <mergeCell ref="A90:A91"/>
    <mergeCell ref="B90:N91"/>
    <mergeCell ref="B92:N92"/>
    <mergeCell ref="B93:N93"/>
    <mergeCell ref="A127:N127"/>
    <mergeCell ref="B94:N95"/>
    <mergeCell ref="A124:H124"/>
    <mergeCell ref="I124:N124"/>
    <mergeCell ref="B80:N80"/>
    <mergeCell ref="A81:A85"/>
    <mergeCell ref="B81:N85"/>
  </mergeCells>
  <conditionalFormatting sqref="J33:K41">
    <cfRule type="cellIs" dxfId="3" priority="2" operator="equal">
      <formula>AND(J33=0,OR(G33=0,G33=""))</formula>
    </cfRule>
  </conditionalFormatting>
  <dataValidations count="5">
    <dataValidation type="custom" allowBlank="1" showErrorMessage="1" sqref="F29" xr:uid="{00000000-0002-0000-0100-000000000000}">
      <formula1>"&lt;0&gt;0"</formula1>
      <formula2>0</formula2>
    </dataValidation>
    <dataValidation type="decimal" operator="greaterThan" allowBlank="1" showInputMessage="1" showErrorMessage="1" sqref="J33:K33 J36:K41" xr:uid="{00000000-0002-0000-0100-000001000000}">
      <formula1>0</formula1>
      <formula2>0</formula2>
    </dataValidation>
    <dataValidation type="decimal" operator="greaterThan" allowBlank="1" showInputMessage="1" showErrorMessage="1" errorTitle="Dato non valido" error="Inserire solo numeri, separando i decimali con &quot;,&quot;" sqref="J34:K35" xr:uid="{00000000-0002-0000-0100-000002000000}">
      <formula1>0</formula1>
      <formula2>0</formula2>
    </dataValidation>
    <dataValidation type="list" allowBlank="1" showDropDown="1" showInputMessage="1" showErrorMessage="1" sqref="A128:A159 A75 A79" xr:uid="{8C1B8D72-3DB8-46DE-8EF8-8079B4EB3B16}">
      <formula1>"VERO,FALSO"</formula1>
    </dataValidation>
    <dataValidation type="custom" allowBlank="1" showInputMessage="1" showErrorMessage="1" sqref="A167:A180" xr:uid="{00000000-0002-0000-0100-000003000000}">
      <formula1>"&lt;0&gt;0"</formula1>
      <formula2>0</formula2>
    </dataValidation>
  </dataValidations>
  <hyperlinks>
    <hyperlink ref="F29" location="'Allegato A'!A1" display="Allegato A" xr:uid="{00000000-0004-0000-0100-000000000000}"/>
  </hyperlinks>
  <pageMargins left="0.47222222222222199" right="0.47222222222222199" top="0.39374999999999999" bottom="0.59097222222222201" header="0.511811023622047" footer="0.31527777777777799"/>
  <pageSetup paperSize="9" scale="97" orientation="portrait" r:id="rId1"/>
  <headerFooter>
    <oddFooter>&amp;C&amp;P/&amp;N</oddFooter>
  </headerFooter>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0</xdr:col>
                    <xdr:colOff>30480</xdr:colOff>
                    <xdr:row>137</xdr:row>
                    <xdr:rowOff>0</xdr:rowOff>
                  </from>
                  <to>
                    <xdr:col>0</xdr:col>
                    <xdr:colOff>228600</xdr:colOff>
                    <xdr:row>139</xdr:row>
                    <xdr:rowOff>38100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0</xdr:col>
                    <xdr:colOff>30480</xdr:colOff>
                    <xdr:row>144</xdr:row>
                    <xdr:rowOff>0</xdr:rowOff>
                  </from>
                  <to>
                    <xdr:col>0</xdr:col>
                    <xdr:colOff>228600</xdr:colOff>
                    <xdr:row>146</xdr:row>
                    <xdr:rowOff>45720</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0</xdr:col>
                    <xdr:colOff>30480</xdr:colOff>
                    <xdr:row>150</xdr:row>
                    <xdr:rowOff>0</xdr:rowOff>
                  </from>
                  <to>
                    <xdr:col>0</xdr:col>
                    <xdr:colOff>228600</xdr:colOff>
                    <xdr:row>152</xdr:row>
                    <xdr:rowOff>45720</xdr:rowOff>
                  </to>
                </anchor>
              </controlPr>
            </control>
          </mc:Choice>
        </mc:AlternateContent>
        <mc:AlternateContent xmlns:mc="http://schemas.openxmlformats.org/markup-compatibility/2006">
          <mc:Choice Requires="x14">
            <control shapeId="1032" r:id="rId7" name="Check Box 8">
              <controlPr locked="0" defaultSize="0" autoFill="0" autoLine="0" autoPict="0">
                <anchor moveWithCells="1">
                  <from>
                    <xdr:col>0</xdr:col>
                    <xdr:colOff>30480</xdr:colOff>
                    <xdr:row>159</xdr:row>
                    <xdr:rowOff>0</xdr:rowOff>
                  </from>
                  <to>
                    <xdr:col>0</xdr:col>
                    <xdr:colOff>228600</xdr:colOff>
                    <xdr:row>160</xdr:row>
                    <xdr:rowOff>83820</xdr:rowOff>
                  </to>
                </anchor>
              </controlPr>
            </control>
          </mc:Choice>
        </mc:AlternateContent>
        <mc:AlternateContent xmlns:mc="http://schemas.openxmlformats.org/markup-compatibility/2006">
          <mc:Choice Requires="x14">
            <control shapeId="1028" r:id="rId8" name="Check Box 4">
              <controlPr locked="0" defaultSize="0" autoFill="0" autoLine="0" autoPict="0">
                <anchor moveWithCells="1">
                  <from>
                    <xdr:col>0</xdr:col>
                    <xdr:colOff>30480</xdr:colOff>
                    <xdr:row>135</xdr:row>
                    <xdr:rowOff>45720</xdr:rowOff>
                  </from>
                  <to>
                    <xdr:col>0</xdr:col>
                    <xdr:colOff>228600</xdr:colOff>
                    <xdr:row>136</xdr:row>
                    <xdr:rowOff>121920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0</xdr:col>
                    <xdr:colOff>30480</xdr:colOff>
                    <xdr:row>133</xdr:row>
                    <xdr:rowOff>45720</xdr:rowOff>
                  </from>
                  <to>
                    <xdr:col>0</xdr:col>
                    <xdr:colOff>228600</xdr:colOff>
                    <xdr:row>134</xdr:row>
                    <xdr:rowOff>121920</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0</xdr:col>
                    <xdr:colOff>30480</xdr:colOff>
                    <xdr:row>131</xdr:row>
                    <xdr:rowOff>45720</xdr:rowOff>
                  </from>
                  <to>
                    <xdr:col>0</xdr:col>
                    <xdr:colOff>228600</xdr:colOff>
                    <xdr:row>132</xdr:row>
                    <xdr:rowOff>137160</xdr:rowOff>
                  </to>
                </anchor>
              </controlPr>
            </control>
          </mc:Choice>
        </mc:AlternateContent>
        <mc:AlternateContent xmlns:mc="http://schemas.openxmlformats.org/markup-compatibility/2006">
          <mc:Choice Requires="x14">
            <control shapeId="1039" r:id="rId11" name="Check Box 15">
              <controlPr locked="0" defaultSize="0" autoFill="0" autoLine="0" autoPict="0">
                <anchor moveWithCells="1">
                  <from>
                    <xdr:col>0</xdr:col>
                    <xdr:colOff>22860</xdr:colOff>
                    <xdr:row>129</xdr:row>
                    <xdr:rowOff>0</xdr:rowOff>
                  </from>
                  <to>
                    <xdr:col>0</xdr:col>
                    <xdr:colOff>220980</xdr:colOff>
                    <xdr:row>130</xdr:row>
                    <xdr:rowOff>91440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0</xdr:col>
                    <xdr:colOff>30480</xdr:colOff>
                    <xdr:row>127</xdr:row>
                    <xdr:rowOff>0</xdr:rowOff>
                  </from>
                  <to>
                    <xdr:col>0</xdr:col>
                    <xdr:colOff>228600</xdr:colOff>
                    <xdr:row>128</xdr:row>
                    <xdr:rowOff>76200</xdr:rowOff>
                  </to>
                </anchor>
              </controlPr>
            </control>
          </mc:Choice>
        </mc:AlternateContent>
        <mc:AlternateContent xmlns:mc="http://schemas.openxmlformats.org/markup-compatibility/2006">
          <mc:Choice Requires="x14">
            <control shapeId="1042" r:id="rId13" name="Check Box 18">
              <controlPr locked="0" defaultSize="0" autoFill="0" autoLine="0" autoPict="0">
                <anchor moveWithCells="1">
                  <from>
                    <xdr:col>0</xdr:col>
                    <xdr:colOff>30480</xdr:colOff>
                    <xdr:row>74</xdr:row>
                    <xdr:rowOff>0</xdr:rowOff>
                  </from>
                  <to>
                    <xdr:col>0</xdr:col>
                    <xdr:colOff>228600</xdr:colOff>
                    <xdr:row>75</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ErrorMessage="1" errorTitle="Ruolo" error="Ruolo non valido" xr:uid="{00000000-0002-0000-0100-000004000000}">
          <x14:formula1>
            <xm:f>Tabelle!$B$15:$B$17</xm:f>
          </x14:formula1>
          <x14:formula2>
            <xm:f>0</xm:f>
          </x14:formula2>
          <xm:sqref>F17</xm:sqref>
        </x14:dataValidation>
        <x14:dataValidation type="list" showErrorMessage="1" errorTitle="Comune non disponibile" error="Comune non disponibile" xr:uid="{00000000-0002-0000-0100-000005000000}">
          <x14:formula1>
            <xm:f>Tabelle!$H$4:$H$228</xm:f>
          </x14:formula1>
          <x14:formula2>
            <xm:f>0</xm:f>
          </x14:formula2>
          <xm:sqref>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view="pageLayout" zoomScaleNormal="100" workbookViewId="0">
      <selection activeCell="H10" sqref="H10"/>
    </sheetView>
  </sheetViews>
  <sheetFormatPr defaultColWidth="9.109375" defaultRowHeight="13.8" x14ac:dyDescent="0.3"/>
  <cols>
    <col min="1" max="1" width="7" style="15" customWidth="1"/>
    <col min="2" max="2" width="21.6640625" style="15" customWidth="1"/>
    <col min="3" max="3" width="6.33203125" style="15" customWidth="1"/>
    <col min="4" max="7" width="8.33203125" style="15" customWidth="1"/>
    <col min="8" max="8" width="12.109375" style="15" customWidth="1"/>
    <col min="9" max="9" width="22.88671875" style="15" customWidth="1"/>
    <col min="10" max="10" width="14.88671875" style="15" customWidth="1"/>
    <col min="11" max="11" width="32.6640625" style="15" customWidth="1"/>
    <col min="12" max="12" width="2.33203125" style="15" customWidth="1"/>
    <col min="13" max="16384" width="9.109375" style="15"/>
  </cols>
  <sheetData>
    <row r="1" spans="1:12" s="16" customFormat="1" ht="13.5" customHeight="1" x14ac:dyDescent="0.25">
      <c r="A1" s="100" t="str">
        <f>'Domanda iniziale'!$A$1</f>
        <v>IRA_RetiAnt24_MOD01_DomContr</v>
      </c>
      <c r="B1" s="100"/>
      <c r="C1" s="100"/>
      <c r="D1" s="100"/>
      <c r="E1" s="100"/>
      <c r="F1" s="100"/>
      <c r="G1" s="100"/>
      <c r="H1" s="100"/>
      <c r="I1" s="101" t="str">
        <f>'Domanda iniziale'!$I$1</f>
        <v>vers_17/03/2025</v>
      </c>
      <c r="J1" s="101"/>
      <c r="K1" s="101"/>
      <c r="L1" s="101"/>
    </row>
    <row r="2" spans="1:12" ht="3.75" customHeight="1" x14ac:dyDescent="0.3">
      <c r="A2" s="1"/>
      <c r="B2" s="1"/>
      <c r="C2" s="1"/>
      <c r="D2" s="1"/>
      <c r="E2" s="1"/>
      <c r="F2" s="1"/>
      <c r="G2" s="1"/>
      <c r="H2" s="1"/>
      <c r="I2" s="1"/>
      <c r="J2" s="1"/>
      <c r="K2" s="1"/>
      <c r="L2" s="1"/>
    </row>
    <row r="3" spans="1:12" x14ac:dyDescent="0.3">
      <c r="A3" s="186" t="s">
        <v>301</v>
      </c>
      <c r="B3" s="186"/>
      <c r="C3" s="186"/>
      <c r="D3" s="186"/>
      <c r="E3" s="186"/>
      <c r="F3" s="186"/>
      <c r="G3" s="186"/>
      <c r="H3" s="186"/>
      <c r="I3" s="186"/>
      <c r="J3" s="186"/>
      <c r="K3" s="186"/>
      <c r="L3" s="186"/>
    </row>
    <row r="4" spans="1:12" ht="3.75" customHeight="1" x14ac:dyDescent="0.3">
      <c r="A4" s="1"/>
      <c r="B4" s="1"/>
      <c r="C4" s="1"/>
      <c r="D4" s="1"/>
      <c r="E4" s="1"/>
      <c r="F4" s="1"/>
      <c r="G4" s="1"/>
      <c r="H4" s="1"/>
      <c r="I4" s="1"/>
      <c r="J4" s="1"/>
      <c r="K4" s="1"/>
      <c r="L4" s="1"/>
    </row>
    <row r="5" spans="1:12" ht="13.5" customHeight="1" x14ac:dyDescent="0.3">
      <c r="A5" s="59" t="s">
        <v>302</v>
      </c>
      <c r="B5" s="61" t="str">
        <f>IF('Domanda iniziale'!F19=0,"",'Domanda iniziale'!F19)</f>
        <v/>
      </c>
      <c r="C5" s="57"/>
      <c r="D5" s="59" t="s">
        <v>303</v>
      </c>
      <c r="E5" s="187" t="str">
        <f>IF('Domanda iniziale'!F18=0,"",'Domanda iniziale'!F18)</f>
        <v/>
      </c>
      <c r="F5" s="187"/>
      <c r="G5" s="187"/>
      <c r="H5" s="187"/>
      <c r="I5" s="187"/>
      <c r="J5" s="187"/>
      <c r="K5" s="188" t="s">
        <v>304</v>
      </c>
      <c r="L5" s="188"/>
    </row>
    <row r="6" spans="1:12" ht="13.5" customHeight="1" x14ac:dyDescent="0.3">
      <c r="A6" s="1"/>
      <c r="B6" s="1"/>
      <c r="C6" s="1"/>
      <c r="D6" s="40"/>
      <c r="E6" s="40"/>
      <c r="F6" s="40"/>
      <c r="G6" s="40"/>
      <c r="H6" s="40"/>
      <c r="I6" s="40"/>
      <c r="J6" s="40"/>
      <c r="K6" s="40"/>
      <c r="L6" s="1"/>
    </row>
    <row r="7" spans="1:12" ht="13.5" customHeight="1" x14ac:dyDescent="0.3">
      <c r="A7" s="181" t="s">
        <v>305</v>
      </c>
      <c r="B7" s="181"/>
      <c r="C7" s="181"/>
      <c r="D7" s="181"/>
      <c r="E7" s="181"/>
      <c r="F7" s="181"/>
      <c r="G7" s="181"/>
      <c r="H7" s="181"/>
      <c r="I7" s="181"/>
      <c r="J7" s="181"/>
      <c r="K7" s="181"/>
      <c r="L7" s="181"/>
    </row>
    <row r="8" spans="1:12" ht="3.75" customHeight="1" x14ac:dyDescent="0.3">
      <c r="A8" s="1"/>
      <c r="B8" s="1"/>
      <c r="C8" s="1"/>
      <c r="D8" s="1"/>
      <c r="E8" s="1"/>
      <c r="F8" s="1"/>
      <c r="G8" s="1"/>
      <c r="H8" s="1"/>
      <c r="I8" s="1"/>
      <c r="J8" s="1"/>
      <c r="K8" s="1"/>
      <c r="L8" s="1"/>
    </row>
    <row r="9" spans="1:12" ht="27.75" customHeight="1" x14ac:dyDescent="0.3">
      <c r="A9" s="182" t="s">
        <v>4</v>
      </c>
      <c r="B9" s="182"/>
      <c r="C9" s="182"/>
      <c r="D9" s="64" t="s">
        <v>306</v>
      </c>
      <c r="E9" s="64" t="s">
        <v>307</v>
      </c>
      <c r="F9" s="64" t="s">
        <v>308</v>
      </c>
      <c r="G9" s="64" t="s">
        <v>309</v>
      </c>
      <c r="H9" s="64" t="s">
        <v>339</v>
      </c>
      <c r="I9" s="64" t="s">
        <v>0</v>
      </c>
      <c r="J9" s="183" t="s">
        <v>340</v>
      </c>
      <c r="K9" s="183"/>
      <c r="L9" s="1"/>
    </row>
    <row r="10" spans="1:12" ht="15" customHeight="1" x14ac:dyDescent="0.3">
      <c r="A10" s="184" t="s">
        <v>9</v>
      </c>
      <c r="B10" s="184"/>
      <c r="C10" s="184"/>
      <c r="D10" s="65"/>
      <c r="E10" s="65"/>
      <c r="F10" s="65"/>
      <c r="G10" s="65"/>
      <c r="H10" s="66"/>
      <c r="I10" s="67" t="s">
        <v>6</v>
      </c>
      <c r="J10" s="185" t="s">
        <v>42</v>
      </c>
      <c r="K10" s="185"/>
      <c r="L10" s="1"/>
    </row>
    <row r="11" spans="1:12" ht="15" customHeight="1" x14ac:dyDescent="0.3">
      <c r="A11" s="179" t="s">
        <v>9</v>
      </c>
      <c r="B11" s="179"/>
      <c r="C11" s="179"/>
      <c r="D11" s="68"/>
      <c r="E11" s="68"/>
      <c r="F11" s="68"/>
      <c r="G11" s="68"/>
      <c r="H11" s="69"/>
      <c r="I11" s="70" t="s">
        <v>6</v>
      </c>
      <c r="J11" s="180" t="s">
        <v>42</v>
      </c>
      <c r="K11" s="180"/>
      <c r="L11" s="1"/>
    </row>
    <row r="12" spans="1:12" ht="15" customHeight="1" x14ac:dyDescent="0.3">
      <c r="A12" s="179" t="s">
        <v>9</v>
      </c>
      <c r="B12" s="179"/>
      <c r="C12" s="179"/>
      <c r="D12" s="68"/>
      <c r="E12" s="68"/>
      <c r="F12" s="68"/>
      <c r="G12" s="68"/>
      <c r="H12" s="69"/>
      <c r="I12" s="70" t="s">
        <v>6</v>
      </c>
      <c r="J12" s="180" t="s">
        <v>42</v>
      </c>
      <c r="K12" s="180"/>
      <c r="L12" s="1"/>
    </row>
    <row r="13" spans="1:12" ht="15" customHeight="1" x14ac:dyDescent="0.3">
      <c r="A13" s="179" t="s">
        <v>9</v>
      </c>
      <c r="B13" s="179"/>
      <c r="C13" s="179"/>
      <c r="D13" s="68"/>
      <c r="E13" s="68"/>
      <c r="F13" s="68"/>
      <c r="G13" s="68"/>
      <c r="H13" s="69"/>
      <c r="I13" s="70" t="s">
        <v>6</v>
      </c>
      <c r="J13" s="180" t="s">
        <v>42</v>
      </c>
      <c r="K13" s="180"/>
      <c r="L13" s="1"/>
    </row>
    <row r="14" spans="1:12" ht="15" customHeight="1" x14ac:dyDescent="0.3">
      <c r="A14" s="179" t="s">
        <v>9</v>
      </c>
      <c r="B14" s="179"/>
      <c r="C14" s="179"/>
      <c r="D14" s="68"/>
      <c r="E14" s="68"/>
      <c r="F14" s="68"/>
      <c r="G14" s="68"/>
      <c r="H14" s="69"/>
      <c r="I14" s="70" t="s">
        <v>6</v>
      </c>
      <c r="J14" s="180" t="s">
        <v>42</v>
      </c>
      <c r="K14" s="180"/>
      <c r="L14" s="1"/>
    </row>
    <row r="15" spans="1:12" ht="15" customHeight="1" x14ac:dyDescent="0.3">
      <c r="A15" s="179" t="s">
        <v>9</v>
      </c>
      <c r="B15" s="179"/>
      <c r="C15" s="179"/>
      <c r="D15" s="68"/>
      <c r="E15" s="68"/>
      <c r="F15" s="68"/>
      <c r="G15" s="68"/>
      <c r="H15" s="69"/>
      <c r="I15" s="70" t="s">
        <v>6</v>
      </c>
      <c r="J15" s="180" t="s">
        <v>42</v>
      </c>
      <c r="K15" s="180"/>
      <c r="L15" s="1"/>
    </row>
    <row r="16" spans="1:12" ht="15" customHeight="1" x14ac:dyDescent="0.3">
      <c r="A16" s="179" t="s">
        <v>9</v>
      </c>
      <c r="B16" s="179"/>
      <c r="C16" s="179"/>
      <c r="D16" s="68"/>
      <c r="E16" s="68"/>
      <c r="F16" s="68"/>
      <c r="G16" s="68"/>
      <c r="H16" s="69"/>
      <c r="I16" s="70" t="s">
        <v>6</v>
      </c>
      <c r="J16" s="180" t="s">
        <v>42</v>
      </c>
      <c r="K16" s="180"/>
      <c r="L16" s="1"/>
    </row>
    <row r="17" spans="1:12" ht="15" customHeight="1" x14ac:dyDescent="0.3">
      <c r="A17" s="179" t="s">
        <v>9</v>
      </c>
      <c r="B17" s="179"/>
      <c r="C17" s="179"/>
      <c r="D17" s="68"/>
      <c r="E17" s="68"/>
      <c r="F17" s="68"/>
      <c r="G17" s="68"/>
      <c r="H17" s="69"/>
      <c r="I17" s="70" t="s">
        <v>6</v>
      </c>
      <c r="J17" s="180" t="s">
        <v>42</v>
      </c>
      <c r="K17" s="180"/>
      <c r="L17" s="1"/>
    </row>
    <row r="18" spans="1:12" ht="15" customHeight="1" x14ac:dyDescent="0.3">
      <c r="A18" s="179" t="s">
        <v>9</v>
      </c>
      <c r="B18" s="179"/>
      <c r="C18" s="179"/>
      <c r="D18" s="68"/>
      <c r="E18" s="68"/>
      <c r="F18" s="68"/>
      <c r="G18" s="68"/>
      <c r="H18" s="69"/>
      <c r="I18" s="70" t="s">
        <v>6</v>
      </c>
      <c r="J18" s="180" t="s">
        <v>42</v>
      </c>
      <c r="K18" s="180"/>
      <c r="L18" s="1"/>
    </row>
    <row r="19" spans="1:12" ht="15" customHeight="1" x14ac:dyDescent="0.3">
      <c r="A19" s="179" t="s">
        <v>9</v>
      </c>
      <c r="B19" s="179"/>
      <c r="C19" s="179"/>
      <c r="D19" s="68"/>
      <c r="E19" s="68"/>
      <c r="F19" s="68"/>
      <c r="G19" s="68"/>
      <c r="H19" s="69"/>
      <c r="I19" s="70" t="s">
        <v>6</v>
      </c>
      <c r="J19" s="180" t="s">
        <v>42</v>
      </c>
      <c r="K19" s="180"/>
      <c r="L19" s="1"/>
    </row>
    <row r="20" spans="1:12" ht="15" customHeight="1" x14ac:dyDescent="0.3">
      <c r="A20" s="179" t="s">
        <v>9</v>
      </c>
      <c r="B20" s="179"/>
      <c r="C20" s="179"/>
      <c r="D20" s="68"/>
      <c r="E20" s="68"/>
      <c r="F20" s="68"/>
      <c r="G20" s="68"/>
      <c r="H20" s="69"/>
      <c r="I20" s="70" t="s">
        <v>6</v>
      </c>
      <c r="J20" s="180" t="s">
        <v>42</v>
      </c>
      <c r="K20" s="180"/>
      <c r="L20" s="1"/>
    </row>
    <row r="21" spans="1:12" ht="15" customHeight="1" x14ac:dyDescent="0.3">
      <c r="A21" s="179" t="s">
        <v>9</v>
      </c>
      <c r="B21" s="179"/>
      <c r="C21" s="179"/>
      <c r="D21" s="68"/>
      <c r="E21" s="68"/>
      <c r="F21" s="68"/>
      <c r="G21" s="68"/>
      <c r="H21" s="69"/>
      <c r="I21" s="70" t="s">
        <v>6</v>
      </c>
      <c r="J21" s="180" t="s">
        <v>42</v>
      </c>
      <c r="K21" s="180"/>
      <c r="L21" s="1"/>
    </row>
    <row r="22" spans="1:12" ht="15" customHeight="1" x14ac:dyDescent="0.3">
      <c r="A22" s="179" t="s">
        <v>9</v>
      </c>
      <c r="B22" s="179"/>
      <c r="C22" s="179"/>
      <c r="D22" s="68"/>
      <c r="E22" s="68"/>
      <c r="F22" s="68"/>
      <c r="G22" s="68"/>
      <c r="H22" s="69"/>
      <c r="I22" s="70" t="s">
        <v>6</v>
      </c>
      <c r="J22" s="180" t="s">
        <v>42</v>
      </c>
      <c r="K22" s="180"/>
      <c r="L22" s="1"/>
    </row>
    <row r="23" spans="1:12" ht="15" customHeight="1" x14ac:dyDescent="0.3">
      <c r="A23" s="179" t="s">
        <v>9</v>
      </c>
      <c r="B23" s="179"/>
      <c r="C23" s="179"/>
      <c r="D23" s="68"/>
      <c r="E23" s="68"/>
      <c r="F23" s="68"/>
      <c r="G23" s="68"/>
      <c r="H23" s="69"/>
      <c r="I23" s="70" t="s">
        <v>6</v>
      </c>
      <c r="J23" s="180" t="s">
        <v>42</v>
      </c>
      <c r="K23" s="180"/>
      <c r="L23" s="1"/>
    </row>
    <row r="24" spans="1:12" ht="15" customHeight="1" x14ac:dyDescent="0.3">
      <c r="A24" s="179" t="s">
        <v>9</v>
      </c>
      <c r="B24" s="179"/>
      <c r="C24" s="179"/>
      <c r="D24" s="68"/>
      <c r="E24" s="68"/>
      <c r="F24" s="68"/>
      <c r="G24" s="68"/>
      <c r="H24" s="69"/>
      <c r="I24" s="70" t="s">
        <v>6</v>
      </c>
      <c r="J24" s="180" t="s">
        <v>42</v>
      </c>
      <c r="K24" s="180"/>
      <c r="L24" s="1"/>
    </row>
    <row r="25" spans="1:12" ht="15" customHeight="1" x14ac:dyDescent="0.3">
      <c r="A25" s="179" t="s">
        <v>9</v>
      </c>
      <c r="B25" s="179"/>
      <c r="C25" s="179"/>
      <c r="D25" s="68"/>
      <c r="E25" s="68"/>
      <c r="F25" s="68"/>
      <c r="G25" s="68"/>
      <c r="H25" s="69"/>
      <c r="I25" s="70" t="s">
        <v>6</v>
      </c>
      <c r="J25" s="180" t="s">
        <v>42</v>
      </c>
      <c r="K25" s="180"/>
      <c r="L25" s="1"/>
    </row>
    <row r="26" spans="1:12" ht="15" customHeight="1" x14ac:dyDescent="0.3">
      <c r="A26" s="179" t="s">
        <v>9</v>
      </c>
      <c r="B26" s="179"/>
      <c r="C26" s="179"/>
      <c r="D26" s="68"/>
      <c r="E26" s="68"/>
      <c r="F26" s="68"/>
      <c r="G26" s="68"/>
      <c r="H26" s="69"/>
      <c r="I26" s="70" t="s">
        <v>6</v>
      </c>
      <c r="J26" s="180" t="s">
        <v>42</v>
      </c>
      <c r="K26" s="180"/>
      <c r="L26" s="1"/>
    </row>
    <row r="27" spans="1:12" ht="15" customHeight="1" x14ac:dyDescent="0.3">
      <c r="A27" s="179" t="s">
        <v>9</v>
      </c>
      <c r="B27" s="179"/>
      <c r="C27" s="179"/>
      <c r="D27" s="68"/>
      <c r="E27" s="68"/>
      <c r="F27" s="68"/>
      <c r="G27" s="68"/>
      <c r="H27" s="69"/>
      <c r="I27" s="70" t="s">
        <v>6</v>
      </c>
      <c r="J27" s="180" t="s">
        <v>42</v>
      </c>
      <c r="K27" s="180"/>
      <c r="L27" s="1"/>
    </row>
    <row r="28" spans="1:12" ht="15" customHeight="1" x14ac:dyDescent="0.3">
      <c r="A28" s="179" t="s">
        <v>9</v>
      </c>
      <c r="B28" s="179"/>
      <c r="C28" s="179"/>
      <c r="D28" s="68"/>
      <c r="E28" s="68"/>
      <c r="F28" s="68"/>
      <c r="G28" s="68"/>
      <c r="H28" s="69"/>
      <c r="I28" s="70" t="s">
        <v>6</v>
      </c>
      <c r="J28" s="180" t="s">
        <v>42</v>
      </c>
      <c r="K28" s="180"/>
      <c r="L28" s="1"/>
    </row>
    <row r="29" spans="1:12" ht="15" customHeight="1" x14ac:dyDescent="0.3">
      <c r="A29" s="174" t="s">
        <v>9</v>
      </c>
      <c r="B29" s="174"/>
      <c r="C29" s="174"/>
      <c r="D29" s="71"/>
      <c r="E29" s="71"/>
      <c r="F29" s="71"/>
      <c r="G29" s="71"/>
      <c r="H29" s="72"/>
      <c r="I29" s="73" t="s">
        <v>6</v>
      </c>
      <c r="J29" s="175" t="s">
        <v>42</v>
      </c>
      <c r="K29" s="175"/>
      <c r="L29" s="1"/>
    </row>
    <row r="30" spans="1:12" ht="14.4" x14ac:dyDescent="0.3">
      <c r="A30" s="19"/>
      <c r="B30" s="19"/>
      <c r="C30" s="19"/>
      <c r="D30" s="19"/>
      <c r="E30" s="19"/>
      <c r="F30" s="19"/>
      <c r="G30" s="19"/>
      <c r="H30" s="19"/>
      <c r="I30" s="19"/>
      <c r="J30" s="19"/>
      <c r="K30" s="19"/>
      <c r="L30" s="1"/>
    </row>
    <row r="31" spans="1:12" ht="3.75" customHeight="1" x14ac:dyDescent="0.3">
      <c r="A31" s="176"/>
      <c r="B31" s="176"/>
      <c r="C31" s="176"/>
      <c r="D31" s="36"/>
      <c r="E31" s="36"/>
      <c r="F31" s="36"/>
      <c r="G31" s="36"/>
      <c r="H31" s="36"/>
      <c r="I31" s="36"/>
      <c r="J31" s="36"/>
      <c r="K31" s="36"/>
      <c r="L31" s="1"/>
    </row>
    <row r="32" spans="1:12" x14ac:dyDescent="0.3">
      <c r="A32" s="62" t="s">
        <v>299</v>
      </c>
      <c r="B32" s="177"/>
      <c r="C32" s="177"/>
      <c r="D32" s="63"/>
      <c r="E32" s="63"/>
      <c r="F32" s="62" t="s">
        <v>300</v>
      </c>
      <c r="G32" s="178"/>
      <c r="H32" s="178"/>
      <c r="I32" s="178"/>
      <c r="J32" s="1"/>
      <c r="K32" s="1"/>
      <c r="L32" s="1"/>
    </row>
    <row r="33" spans="1:14" ht="14.4" x14ac:dyDescent="0.3">
      <c r="A33" s="40"/>
      <c r="B33" s="40"/>
      <c r="C33" s="40"/>
      <c r="E33" s="38"/>
      <c r="F33" s="40"/>
      <c r="G33" s="41"/>
      <c r="H33" s="41"/>
      <c r="I33" s="41"/>
      <c r="J33" s="1"/>
      <c r="K33" s="1"/>
      <c r="L33" s="1"/>
    </row>
    <row r="34" spans="1:14" ht="15" customHeight="1" x14ac:dyDescent="0.3">
      <c r="A34" s="108" t="s">
        <v>310</v>
      </c>
      <c r="B34" s="108"/>
      <c r="C34" s="108"/>
      <c r="D34" s="108"/>
      <c r="E34" s="108"/>
      <c r="F34" s="108"/>
      <c r="G34" s="108"/>
      <c r="H34" s="108"/>
      <c r="I34" s="108"/>
      <c r="J34" s="108"/>
      <c r="K34" s="108"/>
      <c r="L34" s="108"/>
      <c r="M34" s="108"/>
      <c r="N34" s="108"/>
    </row>
    <row r="35" spans="1:14" ht="15" customHeight="1" x14ac:dyDescent="0.3">
      <c r="A35" s="171" t="str">
        <f>'Domanda iniziale'!$A$185</f>
        <v>Informativa ai sensi del regolamento europeo 2016/679/UE art. 13 sulla protezione delle persone fisiche con riguardo al trattamento dei dati personali. Accesso al sito istituzionale della Regione autonoma Friuli Venezia Giulia, mediante il seguente collegamento: www.regione.fvg.it/rafvg/cms/RAFVG/privacy</v>
      </c>
      <c r="B35" s="171"/>
      <c r="C35" s="171"/>
      <c r="D35" s="171"/>
      <c r="E35" s="171"/>
      <c r="F35" s="171"/>
      <c r="G35" s="171"/>
      <c r="H35" s="171"/>
      <c r="I35" s="171"/>
      <c r="J35" s="171"/>
      <c r="K35" s="171"/>
      <c r="L35" s="1"/>
    </row>
    <row r="36" spans="1:14" ht="15" customHeight="1" x14ac:dyDescent="0.3">
      <c r="A36" s="172"/>
      <c r="B36" s="172"/>
      <c r="C36" s="172"/>
      <c r="D36" s="172"/>
      <c r="E36" s="172"/>
      <c r="F36" s="172"/>
      <c r="G36" s="172"/>
      <c r="H36" s="172"/>
      <c r="I36" s="172"/>
      <c r="J36" s="172"/>
      <c r="K36" s="172"/>
      <c r="L36" s="1"/>
    </row>
    <row r="37" spans="1:14" x14ac:dyDescent="0.3">
      <c r="A37" s="173"/>
      <c r="B37" s="173"/>
      <c r="C37" s="173"/>
      <c r="D37" s="173"/>
      <c r="E37" s="173"/>
      <c r="F37" s="173"/>
      <c r="G37" s="173"/>
      <c r="H37" s="173"/>
      <c r="I37" s="173"/>
      <c r="J37" s="173"/>
      <c r="K37" s="173"/>
      <c r="L37" s="1"/>
    </row>
  </sheetData>
  <sheetProtection algorithmName="SHA-512" hashValue="TPpQa+Aorc0rUhgBuTMm1t8CprxRPmN8+4HeWq0HH3gftJEVkY+D94RmebZHhDXdN+kQLxdthL4bD81DaKrh5A==" saltValue="P8TMvfHoWgC3E82UoG2PuA==" spinCount="100000" sheet="1" objects="1" scenarios="1"/>
  <mergeCells count="54">
    <mergeCell ref="A1:H1"/>
    <mergeCell ref="I1:L1"/>
    <mergeCell ref="A3:L3"/>
    <mergeCell ref="E5:J5"/>
    <mergeCell ref="K5:L5"/>
    <mergeCell ref="A7:L7"/>
    <mergeCell ref="A9:C9"/>
    <mergeCell ref="J9:K9"/>
    <mergeCell ref="A10:C10"/>
    <mergeCell ref="J10:K10"/>
    <mergeCell ref="A11:C11"/>
    <mergeCell ref="J11:K11"/>
    <mergeCell ref="A12:C12"/>
    <mergeCell ref="J12:K12"/>
    <mergeCell ref="A13:C13"/>
    <mergeCell ref="J13:K13"/>
    <mergeCell ref="A14:C14"/>
    <mergeCell ref="J14:K14"/>
    <mergeCell ref="A15:C15"/>
    <mergeCell ref="J15:K15"/>
    <mergeCell ref="A16:C16"/>
    <mergeCell ref="J16:K16"/>
    <mergeCell ref="A17:C17"/>
    <mergeCell ref="J17:K17"/>
    <mergeCell ref="A18:C18"/>
    <mergeCell ref="J18:K18"/>
    <mergeCell ref="A19:C19"/>
    <mergeCell ref="J19:K19"/>
    <mergeCell ref="A20:C20"/>
    <mergeCell ref="J20:K20"/>
    <mergeCell ref="A21:C21"/>
    <mergeCell ref="J21:K21"/>
    <mergeCell ref="A22:C22"/>
    <mergeCell ref="J22:K22"/>
    <mergeCell ref="A23:C23"/>
    <mergeCell ref="J23:K23"/>
    <mergeCell ref="A24:C24"/>
    <mergeCell ref="J24:K24"/>
    <mergeCell ref="A25:C25"/>
    <mergeCell ref="J25:K25"/>
    <mergeCell ref="A26:C26"/>
    <mergeCell ref="J26:K26"/>
    <mergeCell ref="A27:C27"/>
    <mergeCell ref="J27:K27"/>
    <mergeCell ref="A28:C28"/>
    <mergeCell ref="J28:K28"/>
    <mergeCell ref="A34:N34"/>
    <mergeCell ref="A35:K36"/>
    <mergeCell ref="A37:K37"/>
    <mergeCell ref="A29:C29"/>
    <mergeCell ref="J29:K29"/>
    <mergeCell ref="A31:C31"/>
    <mergeCell ref="B32:C32"/>
    <mergeCell ref="G32:I32"/>
  </mergeCells>
  <conditionalFormatting sqref="A10:B29">
    <cfRule type="cellIs" dxfId="2" priority="2" operator="equal">
      <formula>"Seleziona Comune"</formula>
    </cfRule>
  </conditionalFormatting>
  <conditionalFormatting sqref="I10:J29">
    <cfRule type="cellIs" dxfId="1" priority="3" operator="equal">
      <formula>"Scegli coltura"</formula>
    </cfRule>
  </conditionalFormatting>
  <conditionalFormatting sqref="J10:J29">
    <cfRule type="cellIs" dxfId="0" priority="4" operator="equal">
      <formula>"Scegli soluzione"</formula>
    </cfRule>
  </conditionalFormatting>
  <dataValidations count="1">
    <dataValidation type="custom" allowBlank="1" showErrorMessage="1" sqref="K5:L5" xr:uid="{00000000-0002-0000-0200-000000000000}">
      <formula1>"&lt;0&gt;0"</formula1>
      <formula2>0</formula2>
    </dataValidation>
  </dataValidations>
  <hyperlinks>
    <hyperlink ref="K5" location="'Domanda iniziale'!A1" display="Torna alla domanda" xr:uid="{00000000-0004-0000-0200-000000000000}"/>
  </hyperlinks>
  <pageMargins left="0.39370078740157483" right="0.39370078740157483" top="0.59055118110236227" bottom="0.59055118110236227" header="0.51181102362204722" footer="0.31496062992125984"/>
  <pageSetup paperSize="9" orientation="landscape" horizontalDpi="300" verticalDpi="300" r:id="rId1"/>
  <headerFooter>
    <oddFooter>&amp;C&amp;P/&amp;N</oddFooter>
  </headerFooter>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Tabelle!$B$4:$B$12</xm:f>
          </x14:formula1>
          <x14:formula2>
            <xm:f>0</xm:f>
          </x14:formula2>
          <xm:sqref>I10:I29</xm:sqref>
        </x14:dataValidation>
        <x14:dataValidation type="list" showErrorMessage="1" errorTitle="Comune" error="Dato non valido" promptTitle="Coltura" prompt="Scegli coltura" xr:uid="{00000000-0002-0000-0200-000002000000}">
          <x14:formula1>
            <xm:f>Tabelle!$H$4:$H$228</xm:f>
          </x14:formula1>
          <x14:formula2>
            <xm:f>0</xm:f>
          </x14:formula2>
          <xm:sqref>A10:B29</xm:sqref>
        </x14:dataValidation>
        <x14:dataValidation type="list" showInputMessage="1" showErrorMessage="1" errorTitle="Soluzione" error="Dato non valido" xr:uid="{00000000-0002-0000-0200-000003000000}">
          <x14:formula1>
            <xm:f>Tabelle!$D$18:$D$23</xm:f>
          </x14:formula1>
          <x14:formula2>
            <xm:f>0</xm:f>
          </x14:formula2>
          <xm:sqref>J10:J29</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7</vt:i4>
      </vt:variant>
    </vt:vector>
  </HeadingPairs>
  <TitlesOfParts>
    <vt:vector size="10" baseType="lpstr">
      <vt:lpstr>Tabelle</vt:lpstr>
      <vt:lpstr>Domanda iniziale</vt:lpstr>
      <vt:lpstr>Allegato A</vt:lpstr>
      <vt:lpstr>'Allegato A'!Area_stampa</vt:lpstr>
      <vt:lpstr>'Domanda iniziale'!Area_stampa</vt:lpstr>
      <vt:lpstr>ha_mq</vt:lpstr>
      <vt:lpstr>Massimale</vt:lpstr>
      <vt:lpstr>Nota1</vt:lpstr>
      <vt:lpstr>Nota2</vt:lpstr>
      <vt:lpstr>Nota3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Carlino Alessio</dc:creator>
  <dc:description/>
  <cp:lastModifiedBy>Cisilino Davide</cp:lastModifiedBy>
  <cp:revision>2</cp:revision>
  <cp:lastPrinted>2025-03-19T10:33:28Z</cp:lastPrinted>
  <dcterms:created xsi:type="dcterms:W3CDTF">2024-02-02T07:40:27Z</dcterms:created>
  <dcterms:modified xsi:type="dcterms:W3CDTF">2025-03-19T10:35:27Z</dcterms:modified>
  <dc:language>it-IT</dc:language>
</cp:coreProperties>
</file>