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"/>
    </mc:Choice>
  </mc:AlternateContent>
  <xr:revisionPtr revIDLastSave="0" documentId="13_ncr:1_{67160BE6-59B0-4E07-A511-C2AEB6D027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ttori 2014-2023" sheetId="1" r:id="rId1"/>
    <sheet name="categorie 2014-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10" i="2"/>
  <c r="J21" i="2"/>
  <c r="J10" i="2"/>
  <c r="J31" i="1" l="1"/>
  <c r="I31" i="1" l="1"/>
  <c r="J22" i="2" l="1"/>
  <c r="K22" i="2"/>
  <c r="B22" i="2"/>
  <c r="C22" i="2"/>
  <c r="D22" i="2"/>
  <c r="E22" i="2"/>
  <c r="F22" i="2"/>
  <c r="G22" i="2"/>
  <c r="H22" i="2"/>
  <c r="I22" i="2"/>
  <c r="H31" i="1"/>
  <c r="G31" i="1"/>
  <c r="F31" i="1"/>
  <c r="E31" i="1"/>
  <c r="D31" i="1"/>
  <c r="C31" i="1"/>
  <c r="B31" i="1"/>
  <c r="K31" i="1"/>
</calcChain>
</file>

<file path=xl/sharedStrings.xml><?xml version="1.0" encoding="utf-8"?>
<sst xmlns="http://schemas.openxmlformats.org/spreadsheetml/2006/main" count="56" uniqueCount="54">
  <si>
    <t>2014</t>
  </si>
  <si>
    <t>2015</t>
  </si>
  <si>
    <t>Totale complessivo</t>
  </si>
  <si>
    <t>Amministrazione Generale</t>
  </si>
  <si>
    <t>Difesa</t>
  </si>
  <si>
    <t>Sicurezza pubblica</t>
  </si>
  <si>
    <t>Giustizia</t>
  </si>
  <si>
    <t>Istruzione</t>
  </si>
  <si>
    <t>Formazione</t>
  </si>
  <si>
    <t>Ricerca e Sviluppo (R. &amp; S.)</t>
  </si>
  <si>
    <t>Cultura e servizi ricreativi</t>
  </si>
  <si>
    <t>Edilizia abitativa e urbanistica</t>
  </si>
  <si>
    <t>Sanità</t>
  </si>
  <si>
    <t>Servizio Idrico Integrato</t>
  </si>
  <si>
    <t>Ambiente</t>
  </si>
  <si>
    <t>Smaltimento dei Rifiuti</t>
  </si>
  <si>
    <t>Altri interventi igienico sanitari</t>
  </si>
  <si>
    <t>Lavoro</t>
  </si>
  <si>
    <t>Previdenza e Integrazioni Salariali</t>
  </si>
  <si>
    <t>Altri trasporti</t>
  </si>
  <si>
    <t>Viabilità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</si>
  <si>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</si>
  <si>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</si>
  <si>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</si>
  <si>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</si>
  <si>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</si>
  <si>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</si>
  <si>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</si>
  <si>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Altre opere pubbliche</t>
  </si>
  <si>
    <t>Altre in campo economico</t>
  </si>
  <si>
    <t>Oneri non ripartibili</t>
  </si>
  <si>
    <t>Spese di personale</t>
  </si>
  <si>
    <t>Acquisto di Beni e Servizi</t>
  </si>
  <si>
    <t>Trasferimenti in conto corrente</t>
  </si>
  <si>
    <t xml:space="preserve">     Trasf. in conto corrente a famiglie e istituzioni sociali</t>
  </si>
  <si>
    <t xml:space="preserve">     Trasf. in conto corrente a imprese private</t>
  </si>
  <si>
    <t>Poste correttive e compensative delle entrate</t>
  </si>
  <si>
    <t>Somme di parte corrente non attribuibili</t>
  </si>
  <si>
    <t>TOTALE SPESE CORRENTI</t>
  </si>
  <si>
    <t>Trasferimenti in conto capitale</t>
  </si>
  <si>
    <t xml:space="preserve">     Trasf. in conto capitale a famiglie e istituzioni sociali</t>
  </si>
  <si>
    <t xml:space="preserve">     Trasf. in conto capitale a imprese private</t>
  </si>
  <si>
    <t>Concessioni di crediti, etc.</t>
  </si>
  <si>
    <t>Somme in conto capitale non attribuibili</t>
  </si>
  <si>
    <t>TOTALE SPESE IN CONTO CAPITALE</t>
  </si>
  <si>
    <t>TOTALE SPESE</t>
  </si>
  <si>
    <t>Categorie</t>
  </si>
  <si>
    <t>Settori</t>
  </si>
  <si>
    <t>Interventi in campo sociale (assist. e benef.)</t>
  </si>
  <si>
    <t>Interessi e altri oneri finanziari</t>
  </si>
  <si>
    <t>Acquisto e realizzazione  di beni e opere immobiliari</t>
  </si>
  <si>
    <t>Acquisizione di attività finanziarie</t>
  </si>
  <si>
    <t>Acquisto e realizzazione di altre  immobilizzazioni materiali e immateriali</t>
  </si>
  <si>
    <t>Acquisto di partecipazioni e conferimenti di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</si>
</sst>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DecimaWE Rg"/>
      <family val="2"/>
    </font>
    <font>
      <b/>
      <sz val="10"/>
      <color theme="1"/>
      <name val="DecimaWE Rg"/>
    </font>
    <font>
      <b/>
      <sz val="10"/>
      <name val="DecimaWE Rg"/>
    </font>
    <font>
      <i/>
      <sz val="10"/>
      <color indexed="8"/>
      <name val="DecimaWE Rg"/>
    </font>
    <font>
      <b/>
      <sz val="10"/>
      <color indexed="8"/>
      <name val="DecimaWE Rg"/>
    </font>
    <font>
      <sz val="10"/>
      <color theme="1"/>
      <name val="DecimaWE Rg"/>
    </font>
    <font>
      <sz val="10"/>
      <name val="DecimaWE Rg"/>
    </font>
  </fonts>
  <fills count="9">
    <fill>
      <patternFill patternType="none"/>
    </fill>
    <fill>
      <patternFill patternType="gray125"/>
    </fill>
    <fill>
      <patternFill patternType="solid">
        <fgColor rgb="FFFFF0D1"/>
        <bgColor indexed="64"/>
      </patternFill>
    </fill>
    <fill>
      <patternFill patternType="solid">
        <fgColor rgb="FFD0F18F"/>
        <bgColor indexed="64"/>
      </patternFill>
    </fill>
    <fill>
      <patternFill patternType="solid">
        <fgColor rgb="FFC9F3BF"/>
        <bgColor indexed="64"/>
      </patternFill>
    </fill>
    <fill>
      <patternFill patternType="solid">
        <fgColor rgb="FFA3EA92"/>
        <bgColor indexed="64"/>
      </patternFill>
    </fill>
    <fill>
      <patternFill patternType="solid">
        <fgColor rgb="FFFA9BFF"/>
        <bgColor indexed="64"/>
      </patternFill>
    </fill>
    <fill>
      <patternFill patternType="solid">
        <fgColor rgb="FFD7F39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left"/>
    </xf>
    <xf numFmtId="4" fontId="0" fillId="4" borderId="6" xfId="0" applyNumberForma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right" vertical="center"/>
    </xf>
    <xf numFmtId="4" fontId="0" fillId="4" borderId="6" xfId="0" applyNumberForma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0" fillId="8" borderId="5" xfId="0" applyNumberFormat="1" applyFill="1" applyBorder="1" applyAlignment="1">
      <alignment horizontal="left"/>
    </xf>
    <xf numFmtId="4" fontId="0" fillId="8" borderId="5" xfId="0" applyNumberFormat="1" applyFill="1" applyBorder="1" applyAlignment="1">
      <alignment horizontal="right" vertical="center"/>
    </xf>
    <xf numFmtId="4" fontId="0" fillId="8" borderId="6" xfId="0" applyNumberFormat="1" applyFill="1" applyBorder="1" applyAlignment="1">
      <alignment horizontal="left"/>
    </xf>
    <xf numFmtId="4" fontId="0" fillId="8" borderId="6" xfId="0" applyNumberFormat="1" applyFill="1" applyBorder="1" applyAlignment="1">
      <alignment horizontal="right" vertical="center"/>
    </xf>
    <xf numFmtId="4" fontId="3" fillId="8" borderId="6" xfId="0" applyNumberFormat="1" applyFont="1" applyFill="1" applyBorder="1" applyAlignment="1">
      <alignment horizontal="left"/>
    </xf>
    <xf numFmtId="4" fontId="3" fillId="8" borderId="6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7" borderId="9" xfId="0" applyNumberFormat="1" applyFont="1" applyFill="1" applyBorder="1" applyAlignment="1">
      <alignment horizontal="right" vertical="center"/>
    </xf>
    <xf numFmtId="0" fontId="6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0D1"/>
      <color rgb="FFFFF1D5"/>
      <color rgb="FFFCC8FF"/>
      <color rgb="FFC9F3BF"/>
      <color rgb="FFD7F39F"/>
      <color rgb="FFFA9BFF"/>
      <color rgb="FFA3EA92"/>
      <color rgb="FFD0F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245213276819786E-2"/>
          <c:y val="3.3741378621132863E-2"/>
          <c:w val="0.91043648780122421"/>
          <c:h val="0.894354593591527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  <a:alpha val="99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'settori 2014-2023'!$B$31:$K$31</c:f>
              <c:numCache>
                <c:formatCode>#,##0.00</c:formatCode>
                <c:ptCount val="10"/>
                <c:pt idx="0">
                  <c:v>25486.501349999999</c:v>
                </c:pt>
                <c:pt idx="1">
                  <c:v>25976.85973</c:v>
                </c:pt>
                <c:pt idx="2">
                  <c:v>24386.395830000009</c:v>
                </c:pt>
                <c:pt idx="3">
                  <c:v>24134.325730000004</c:v>
                </c:pt>
                <c:pt idx="4">
                  <c:v>24123.266589999999</c:v>
                </c:pt>
                <c:pt idx="5">
                  <c:v>25640.108349999999</c:v>
                </c:pt>
                <c:pt idx="6">
                  <c:v>25404.53671</c:v>
                </c:pt>
                <c:pt idx="7">
                  <c:v>26409.775560000002</c:v>
                </c:pt>
                <c:pt idx="8">
                  <c:v>29067.686299999994</c:v>
                </c:pt>
                <c:pt idx="9">
                  <c:v>33261.205109999995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48-4E75-8D9E-C8EC4259F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669496"/>
        <c:axId val="848982592"/>
      </c:lineChart>
      <c:catAx>
        <c:axId val="764669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848982592"/>
        <c:crosses val="autoZero"/>
        <c:auto val="1"/>
        <c:lblAlgn val="ctr"/>
        <c:lblOffset val="100"/>
        <c:noMultiLvlLbl val="0"/>
      </c:catAx>
      <c:valAx>
        <c:axId val="8489825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76466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85366086399388E-2"/>
          <c:y val="1.0252217344163808E-3"/>
          <c:w val="0.97573579741624095"/>
          <c:h val="0.95611744302695989"/>
        </c:manualLayout>
      </c:layou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224905592"/>
        <c:axId val="224905984"/>
      </c:scatterChart>
      <c:valAx>
        <c:axId val="224905592"/>
        <c:scaling>
          <c:orientation val="minMax"/>
          <c:max val="1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crossAx val="224905984"/>
        <c:crosses val="autoZero"/>
        <c:crossBetween val="midCat"/>
      </c:valAx>
      <c:valAx>
        <c:axId val="22490598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2490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8.9060224167545526E-2"/>
          <c:w val="1"/>
          <c:h val="0.799104056381327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'categorie 2014-2023'!$B$22:$K$22</c:f>
              <c:numCache>
                <c:formatCode>#,##0.00</c:formatCode>
                <c:ptCount val="10"/>
                <c:pt idx="0">
                  <c:v>25486.501350000002</c:v>
                </c:pt>
                <c:pt idx="1">
                  <c:v>25976.859730000004</c:v>
                </c:pt>
                <c:pt idx="2">
                  <c:v>24386.395829999998</c:v>
                </c:pt>
                <c:pt idx="3">
                  <c:v>24134.32573</c:v>
                </c:pt>
                <c:pt idx="4">
                  <c:v>24123.266589999992</c:v>
                </c:pt>
                <c:pt idx="5">
                  <c:v>25640.108349999999</c:v>
                </c:pt>
                <c:pt idx="6">
                  <c:v>25404.536710000008</c:v>
                </c:pt>
                <c:pt idx="7">
                  <c:v>26409.775559999998</c:v>
                </c:pt>
                <c:pt idx="8">
                  <c:v>29067.68664</c:v>
                </c:pt>
                <c:pt idx="9">
                  <c:v>33261.205110000003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827-40C0-AD30-155A53B6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065864"/>
        <c:axId val="815066848"/>
      </c:lineChart>
      <c:catAx>
        <c:axId val="815065864"/>
        <c:scaling>
          <c:orientation val="minMax"/>
        </c:scaling>
        <c:delete val="1"/>
        <c:axPos val="b"/>
        <c:majorTickMark val="none"/>
        <c:minorTickMark val="none"/>
        <c:tickLblPos val="nextTo"/>
        <c:crossAx val="815066848"/>
        <c:crosses val="autoZero"/>
        <c:auto val="1"/>
        <c:lblAlgn val="ctr"/>
        <c:lblOffset val="100"/>
        <c:noMultiLvlLbl val="0"/>
      </c:catAx>
      <c:valAx>
        <c:axId val="8150668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150658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solidFill>
        <a:srgbClr val="FF0000">
          <a:alpha val="0"/>
        </a:srgb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2245468</xdr:colOff>
      <xdr:row>0</xdr:row>
      <xdr:rowOff>162127</xdr:rowOff>
    </xdr:from>
    <xdr:to>
      <xdr:col>9</xdr:col>
      <xdr:colOff>389106</xdr:colOff>
      <xdr:row>31</xdr:row>
      <xdr:rowOff>16212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3038475</xdr:colOff>
      <xdr:row>0</xdr:row>
      <xdr:rowOff>0</xdr:rowOff>
    </xdr:from>
    <xdr:to>
      <xdr:col>5</xdr:col>
      <xdr:colOff>390525</xdr:colOff>
      <xdr:row>23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468583</xdr:colOff>
      <xdr:row>2</xdr:row>
      <xdr:rowOff>96897</xdr:rowOff>
    </xdr:from>
    <xdr:to>
      <xdr:col>11</xdr:col>
      <xdr:colOff>151644</xdr:colOff>
      <xdr:row>22</xdr:row>
      <xdr:rowOff>110838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opLeftCell="K3" zoomScale="115" zoomScaleNormal="115" workbookViewId="0">
      <selection activeCell="T24" sqref="T24"/>
    </sheetView>
  </sheetViews>
  <sheetFormatPr defaultRowHeight="13.5" x14ac:dyDescent="0.25"/>
  <cols>
    <col min="1" max="1" width="35.85546875" style="1" customWidth="1"/>
    <col min="2" max="4" width="9" bestFit="1" customWidth="1"/>
    <col min="5" max="6" width="8.85546875" bestFit="1" customWidth="1"/>
    <col min="7" max="7" width="8.7109375" customWidth="1"/>
    <col min="8" max="11" width="9" bestFit="1" customWidth="1"/>
  </cols>
  <sheetData>
    <row r="1" spans="1:11" ht="17.649999999999999" customHeight="1" x14ac:dyDescent="0.25">
      <c r="A1" s="6" t="s">
        <v>47</v>
      </c>
      <c r="B1" s="6" t="s">
        <v>0</v>
      </c>
      <c r="C1" s="6" t="s">
        <v>1</v>
      </c>
      <c r="D1" s="12">
        <v>2016</v>
      </c>
      <c r="E1" s="12">
        <v>2017</v>
      </c>
      <c r="F1" s="12">
        <v>2018</v>
      </c>
      <c r="G1" s="12">
        <v>2019</v>
      </c>
      <c r="H1" s="12">
        <v>2020</v>
      </c>
      <c r="I1" s="12">
        <v>2021</v>
      </c>
      <c r="J1" s="12">
        <v>2022</v>
      </c>
      <c r="K1" s="12">
        <v>2023</v>
      </c>
    </row>
    <row r="2" spans="1:11" x14ac:dyDescent="0.25">
      <c r="A2" s="3" t="s">
        <v>3</v>
      </c>
      <c r="B2" s="19">
        <v>2667.0357400000003</v>
      </c>
      <c r="C2" s="19">
        <v>5857.2729400000007</v>
      </c>
      <c r="D2" s="19">
        <v>3792.2058500000003</v>
      </c>
      <c r="E2" s="19">
        <v>2965.2345399999999</v>
      </c>
      <c r="F2" s="19">
        <v>3532.5313500000002</v>
      </c>
      <c r="G2" s="19">
        <v>3811.2534000000005</v>
      </c>
      <c r="H2" s="19">
        <v>3066.6051000000002</v>
      </c>
      <c r="I2" s="19">
        <v>3140.8251500000001</v>
      </c>
      <c r="J2" s="19">
        <v>3452.1341700000003</v>
      </c>
      <c r="K2" s="19">
        <v>3655.35608</v>
      </c>
    </row>
    <row r="3" spans="1:11" x14ac:dyDescent="0.25">
      <c r="A3" s="4" t="s">
        <v>4</v>
      </c>
      <c r="B3" s="20">
        <v>614.01003000000003</v>
      </c>
      <c r="C3" s="20">
        <v>592.73388</v>
      </c>
      <c r="D3" s="20">
        <v>583.32306999999992</v>
      </c>
      <c r="E3" s="20">
        <v>553.25306999999998</v>
      </c>
      <c r="F3" s="20">
        <v>565.65935999999999</v>
      </c>
      <c r="G3" s="20">
        <v>600.87890000000004</v>
      </c>
      <c r="H3" s="20">
        <v>587.85709999999995</v>
      </c>
      <c r="I3" s="20">
        <v>615.38369999999998</v>
      </c>
      <c r="J3" s="20">
        <v>760.4505200000001</v>
      </c>
      <c r="K3" s="20">
        <v>740.24132000000009</v>
      </c>
    </row>
    <row r="4" spans="1:11" x14ac:dyDescent="0.25">
      <c r="A4" s="4" t="s">
        <v>5</v>
      </c>
      <c r="B4" s="20">
        <v>398.33717999999993</v>
      </c>
      <c r="C4" s="20">
        <v>357.50109000000003</v>
      </c>
      <c r="D4" s="20">
        <v>371.42584999999997</v>
      </c>
      <c r="E4" s="20">
        <v>357.19026999999994</v>
      </c>
      <c r="F4" s="20">
        <v>361.45681999999999</v>
      </c>
      <c r="G4" s="20">
        <v>389.16543999999993</v>
      </c>
      <c r="H4" s="20">
        <v>399.57911999999999</v>
      </c>
      <c r="I4" s="20">
        <v>418.47171000000003</v>
      </c>
      <c r="J4" s="20">
        <v>462.50844999999998</v>
      </c>
      <c r="K4" s="20">
        <v>464.85903000000002</v>
      </c>
    </row>
    <row r="5" spans="1:11" x14ac:dyDescent="0.25">
      <c r="A5" s="4" t="s">
        <v>6</v>
      </c>
      <c r="B5" s="20">
        <v>91.49888</v>
      </c>
      <c r="C5" s="20">
        <v>89.365549999999985</v>
      </c>
      <c r="D5" s="20">
        <v>90.608050000000006</v>
      </c>
      <c r="E5" s="20">
        <v>90.594040000000007</v>
      </c>
      <c r="F5" s="20">
        <v>100.90848</v>
      </c>
      <c r="G5" s="20">
        <v>100.41143</v>
      </c>
      <c r="H5" s="20">
        <v>103.33368</v>
      </c>
      <c r="I5" s="20">
        <v>104.30806</v>
      </c>
      <c r="J5" s="20">
        <v>107.76047</v>
      </c>
      <c r="K5" s="20">
        <v>110.90272000000002</v>
      </c>
    </row>
    <row r="6" spans="1:11" x14ac:dyDescent="0.25">
      <c r="A6" s="4" t="s">
        <v>7</v>
      </c>
      <c r="B6" s="20">
        <v>951.67547999999999</v>
      </c>
      <c r="C6" s="20">
        <v>965.42347999999993</v>
      </c>
      <c r="D6" s="20">
        <v>991.49828000000002</v>
      </c>
      <c r="E6" s="20">
        <v>992.42701999999997</v>
      </c>
      <c r="F6" s="20">
        <v>1018.70546</v>
      </c>
      <c r="G6" s="20">
        <v>1071.9472000000001</v>
      </c>
      <c r="H6" s="20">
        <v>1026.11527</v>
      </c>
      <c r="I6" s="20">
        <v>1113.2570800000001</v>
      </c>
      <c r="J6" s="20">
        <v>1162.09736</v>
      </c>
      <c r="K6" s="20">
        <v>1242.1233499999998</v>
      </c>
    </row>
    <row r="7" spans="1:11" x14ac:dyDescent="0.25">
      <c r="A7" s="4" t="s">
        <v>8</v>
      </c>
      <c r="B7" s="20">
        <v>84.39255</v>
      </c>
      <c r="C7" s="20">
        <v>69.261139999999997</v>
      </c>
      <c r="D7" s="20">
        <v>58.454879999999996</v>
      </c>
      <c r="E7" s="20">
        <v>46.576669999999993</v>
      </c>
      <c r="F7" s="20">
        <v>60.791679999999999</v>
      </c>
      <c r="G7" s="20">
        <v>77.281199999999998</v>
      </c>
      <c r="H7" s="20">
        <v>59.313559999999995</v>
      </c>
      <c r="I7" s="20">
        <v>62.616779999999999</v>
      </c>
      <c r="J7" s="20">
        <v>65.580539999999999</v>
      </c>
      <c r="K7" s="20">
        <v>81.803630000000013</v>
      </c>
    </row>
    <row r="8" spans="1:11" x14ac:dyDescent="0.25">
      <c r="A8" s="4" t="s">
        <v>9</v>
      </c>
      <c r="B8" s="20">
        <v>261.37753000000004</v>
      </c>
      <c r="C8" s="20">
        <v>259.41128999999995</v>
      </c>
      <c r="D8" s="20">
        <v>245.96557999999999</v>
      </c>
      <c r="E8" s="20">
        <v>243.40586999999999</v>
      </c>
      <c r="F8" s="20">
        <v>264.25739999999996</v>
      </c>
      <c r="G8" s="20">
        <v>276.32933000000003</v>
      </c>
      <c r="H8" s="20">
        <v>262.42770999999999</v>
      </c>
      <c r="I8" s="20">
        <v>280.68293</v>
      </c>
      <c r="J8" s="20">
        <v>284.62225000000001</v>
      </c>
      <c r="K8" s="20">
        <v>328.69547000000006</v>
      </c>
    </row>
    <row r="9" spans="1:11" x14ac:dyDescent="0.25">
      <c r="A9" s="4" t="s">
        <v>10</v>
      </c>
      <c r="B9" s="20">
        <v>318.32135</v>
      </c>
      <c r="C9" s="20">
        <v>311.18961999999999</v>
      </c>
      <c r="D9" s="20">
        <v>327.52820999999994</v>
      </c>
      <c r="E9" s="20">
        <v>335.04504000000003</v>
      </c>
      <c r="F9" s="20">
        <v>396.87483999999995</v>
      </c>
      <c r="G9" s="20">
        <v>370.30533999999994</v>
      </c>
      <c r="H9" s="20">
        <v>365.20839000000001</v>
      </c>
      <c r="I9" s="20">
        <v>372.21671999999995</v>
      </c>
      <c r="J9" s="20">
        <v>423.22797000000014</v>
      </c>
      <c r="K9" s="20">
        <v>448.42338999999993</v>
      </c>
    </row>
    <row r="10" spans="1:11" x14ac:dyDescent="0.25">
      <c r="A10" s="4" t="s">
        <v>11</v>
      </c>
      <c r="B10" s="20">
        <v>219.13804999999999</v>
      </c>
      <c r="C10" s="20">
        <v>210.04811999999998</v>
      </c>
      <c r="D10" s="20">
        <v>186.75503000000003</v>
      </c>
      <c r="E10" s="20">
        <v>196.34472</v>
      </c>
      <c r="F10" s="20">
        <v>220.35293999999999</v>
      </c>
      <c r="G10" s="20">
        <v>195.68669</v>
      </c>
      <c r="H10" s="20">
        <v>214.39742999999996</v>
      </c>
      <c r="I10" s="20">
        <v>174.14507999999998</v>
      </c>
      <c r="J10" s="20">
        <v>199.20464999999999</v>
      </c>
      <c r="K10" s="20">
        <v>243.00648999999999</v>
      </c>
    </row>
    <row r="11" spans="1:11" x14ac:dyDescent="0.25">
      <c r="A11" s="4" t="s">
        <v>12</v>
      </c>
      <c r="B11" s="20">
        <v>2284.0160700000001</v>
      </c>
      <c r="C11" s="20">
        <v>2099.0291000000002</v>
      </c>
      <c r="D11" s="20">
        <v>2466.2129</v>
      </c>
      <c r="E11" s="20">
        <v>2637.9732300000005</v>
      </c>
      <c r="F11" s="20">
        <v>2871.9444600000002</v>
      </c>
      <c r="G11" s="20">
        <v>2947.8028999999997</v>
      </c>
      <c r="H11" s="20">
        <v>2854.0166099999997</v>
      </c>
      <c r="I11" s="20">
        <v>3168.6953399999993</v>
      </c>
      <c r="J11" s="20">
        <v>3135.2760399999997</v>
      </c>
      <c r="K11" s="20">
        <v>3407.6742199999994</v>
      </c>
    </row>
    <row r="12" spans="1:11" ht="13.9" customHeight="1" x14ac:dyDescent="0.25">
      <c r="A12" s="4" t="s">
        <v>48</v>
      </c>
      <c r="B12" s="20">
        <v>1097.8997899999999</v>
      </c>
      <c r="C12" s="20">
        <v>1221.0825499999999</v>
      </c>
      <c r="D12" s="20">
        <v>1245.9353899999999</v>
      </c>
      <c r="E12" s="20">
        <v>1213.5359300000002</v>
      </c>
      <c r="F12" s="20">
        <v>1215.16102</v>
      </c>
      <c r="G12" s="20">
        <v>1297.2488799999999</v>
      </c>
      <c r="H12" s="20">
        <v>1478.5882900000001</v>
      </c>
      <c r="I12" s="20">
        <v>1705.63976</v>
      </c>
      <c r="J12" s="20">
        <v>1776.02684</v>
      </c>
      <c r="K12" s="20">
        <v>2351.1314600000005</v>
      </c>
    </row>
    <row r="13" spans="1:11" x14ac:dyDescent="0.25">
      <c r="A13" s="4" t="s">
        <v>13</v>
      </c>
      <c r="B13" s="20">
        <v>296.30139000000003</v>
      </c>
      <c r="C13" s="20">
        <v>199.60778999999999</v>
      </c>
      <c r="D13" s="20">
        <v>217.30766999999997</v>
      </c>
      <c r="E13" s="20">
        <v>188.76994999999999</v>
      </c>
      <c r="F13" s="20">
        <v>246.28270000000001</v>
      </c>
      <c r="G13" s="20">
        <v>225.27168000000003</v>
      </c>
      <c r="H13" s="20">
        <v>234.09374999999997</v>
      </c>
      <c r="I13" s="20">
        <v>232.45472000000001</v>
      </c>
      <c r="J13" s="20">
        <v>265.95316000000003</v>
      </c>
      <c r="K13" s="20">
        <v>254.41825999999998</v>
      </c>
    </row>
    <row r="14" spans="1:11" x14ac:dyDescent="0.25">
      <c r="A14" s="4" t="s">
        <v>14</v>
      </c>
      <c r="B14" s="20">
        <v>134.63030000000001</v>
      </c>
      <c r="C14" s="20">
        <v>134.93846000000002</v>
      </c>
      <c r="D14" s="20">
        <v>120.49034</v>
      </c>
      <c r="E14" s="20">
        <v>105.98247000000001</v>
      </c>
      <c r="F14" s="20">
        <v>135.35935000000001</v>
      </c>
      <c r="G14" s="20">
        <v>145.34820999999999</v>
      </c>
      <c r="H14" s="20">
        <v>124.87222</v>
      </c>
      <c r="I14" s="20">
        <v>148.76174</v>
      </c>
      <c r="J14" s="20">
        <v>129.71434000000002</v>
      </c>
      <c r="K14" s="20">
        <v>166.12169999999998</v>
      </c>
    </row>
    <row r="15" spans="1:11" x14ac:dyDescent="0.25">
      <c r="A15" s="4" t="s">
        <v>15</v>
      </c>
      <c r="B15" s="20">
        <v>221.04250999999999</v>
      </c>
      <c r="C15" s="20">
        <v>146.89087000000001</v>
      </c>
      <c r="D15" s="20">
        <v>160.77822999999998</v>
      </c>
      <c r="E15" s="20">
        <v>162.86982000000003</v>
      </c>
      <c r="F15" s="20">
        <v>178.94344000000001</v>
      </c>
      <c r="G15" s="20">
        <v>178.69382999999999</v>
      </c>
      <c r="H15" s="20">
        <v>206.03838000000002</v>
      </c>
      <c r="I15" s="20">
        <v>217.56034</v>
      </c>
      <c r="J15" s="20">
        <v>230.08251000000001</v>
      </c>
      <c r="K15" s="20">
        <v>305.09370000000001</v>
      </c>
    </row>
    <row r="16" spans="1:11" x14ac:dyDescent="0.25">
      <c r="A16" s="4" t="s">
        <v>16</v>
      </c>
      <c r="B16" s="20">
        <v>42.887790000000003</v>
      </c>
      <c r="C16" s="20">
        <v>44.268629999999995</v>
      </c>
      <c r="D16" s="20">
        <v>42.522040000000004</v>
      </c>
      <c r="E16" s="20">
        <v>22.068300000000001</v>
      </c>
      <c r="F16" s="20">
        <v>15.78607</v>
      </c>
      <c r="G16" s="20">
        <v>15.05273</v>
      </c>
      <c r="H16" s="20">
        <v>12.880229999999999</v>
      </c>
      <c r="I16" s="20">
        <v>15.832549999999999</v>
      </c>
      <c r="J16" s="20">
        <v>15.288049999999998</v>
      </c>
      <c r="K16" s="20">
        <v>16.351349999999996</v>
      </c>
    </row>
    <row r="17" spans="1:11" x14ac:dyDescent="0.25">
      <c r="A17" s="4" t="s">
        <v>17</v>
      </c>
      <c r="B17" s="20">
        <v>585.10135000000014</v>
      </c>
      <c r="C17" s="20">
        <v>669.13009000000011</v>
      </c>
      <c r="D17" s="20">
        <v>748.56885</v>
      </c>
      <c r="E17" s="20">
        <v>713.16936999999996</v>
      </c>
      <c r="F17" s="20">
        <v>653.78684999999996</v>
      </c>
      <c r="G17" s="20">
        <v>584.63703999999996</v>
      </c>
      <c r="H17" s="20">
        <v>853.23680999999999</v>
      </c>
      <c r="I17" s="20">
        <v>849.12910999999997</v>
      </c>
      <c r="J17" s="20">
        <v>835.16057000000001</v>
      </c>
      <c r="K17" s="20">
        <v>976.22323999999992</v>
      </c>
    </row>
    <row r="18" spans="1:11" x14ac:dyDescent="0.25">
      <c r="A18" s="4" t="s">
        <v>18</v>
      </c>
      <c r="B18" s="20">
        <v>6905.5945000000002</v>
      </c>
      <c r="C18" s="20">
        <v>7045.08601</v>
      </c>
      <c r="D18" s="20">
        <v>7029.2122199999994</v>
      </c>
      <c r="E18" s="20">
        <v>7154.9234500000002</v>
      </c>
      <c r="F18" s="20">
        <v>7360.1511200000004</v>
      </c>
      <c r="G18" s="20">
        <v>7625.8876799999998</v>
      </c>
      <c r="H18" s="20">
        <v>7727.4253399999998</v>
      </c>
      <c r="I18" s="20">
        <v>7837.0558300000002</v>
      </c>
      <c r="J18" s="20">
        <v>8217.8291799999988</v>
      </c>
      <c r="K18" s="20">
        <v>8697.3431299999993</v>
      </c>
    </row>
    <row r="19" spans="1:11" x14ac:dyDescent="0.25">
      <c r="A19" s="4" t="s">
        <v>19</v>
      </c>
      <c r="B19" s="20">
        <v>724.37473000000011</v>
      </c>
      <c r="C19" s="20">
        <v>752.41726999999992</v>
      </c>
      <c r="D19" s="20">
        <v>687.32011</v>
      </c>
      <c r="E19" s="20">
        <v>663.1967699999999</v>
      </c>
      <c r="F19" s="20">
        <v>625.63395000000003</v>
      </c>
      <c r="G19" s="20">
        <v>629.61394000000007</v>
      </c>
      <c r="H19" s="20">
        <v>547.59834999999998</v>
      </c>
      <c r="I19" s="20">
        <v>745.95557000000008</v>
      </c>
      <c r="J19" s="20">
        <v>962.54196000000002</v>
      </c>
      <c r="K19" s="20">
        <v>1113.3277600000001</v>
      </c>
    </row>
    <row r="20" spans="1:11" x14ac:dyDescent="0.25">
      <c r="A20" s="4" t="s">
        <v>20</v>
      </c>
      <c r="B20" s="20">
        <v>549.81540999999993</v>
      </c>
      <c r="C20" s="20">
        <v>499.0854799999999</v>
      </c>
      <c r="D20" s="20">
        <v>494.95891999999998</v>
      </c>
      <c r="E20" s="20">
        <v>434.39777000000009</v>
      </c>
      <c r="F20" s="20">
        <v>563.84010000000012</v>
      </c>
      <c r="G20" s="20">
        <v>682.83980999999994</v>
      </c>
      <c r="H20" s="20">
        <v>619.95391000000006</v>
      </c>
      <c r="I20" s="20">
        <v>622.62489999999991</v>
      </c>
      <c r="J20" s="20">
        <v>514.61878000000002</v>
      </c>
      <c r="K20" s="20">
        <v>1443.5125600000001</v>
      </c>
    </row>
    <row r="21" spans="1:11" x14ac:dyDescent="0.25">
      <c r="A21" s="4" t="s">
        <v>21</v>
      </c>
      <c r="B21" s="20">
        <v>260.28706</v>
      </c>
      <c r="C21" s="20">
        <v>267.34323000000001</v>
      </c>
      <c r="D21" s="20">
        <v>254.48210999999998</v>
      </c>
      <c r="E21" s="20">
        <v>226.26854</v>
      </c>
      <c r="F21" s="20">
        <v>210.65619999999998</v>
      </c>
      <c r="G21" s="20">
        <v>368.66632000000004</v>
      </c>
      <c r="H21" s="20">
        <v>341.32280000000003</v>
      </c>
      <c r="I21" s="20">
        <v>253.55770000000004</v>
      </c>
      <c r="J21" s="20">
        <v>291.59001999999998</v>
      </c>
      <c r="K21" s="20">
        <v>231.48883999999998</v>
      </c>
    </row>
    <row r="22" spans="1:11" x14ac:dyDescent="0.25">
      <c r="A22" s="4" t="s">
        <v>22</v>
      </c>
      <c r="B22" s="20">
        <v>138.53753</v>
      </c>
      <c r="C22" s="20">
        <v>115.49432</v>
      </c>
      <c r="D22" s="20">
        <v>147.69926000000001</v>
      </c>
      <c r="E22" s="20">
        <v>145.76916000000003</v>
      </c>
      <c r="F22" s="20">
        <v>122.75029999999998</v>
      </c>
      <c r="G22" s="20">
        <v>160.87661</v>
      </c>
      <c r="H22" s="20">
        <v>132.18337</v>
      </c>
      <c r="I22" s="20">
        <v>149.48977000000002</v>
      </c>
      <c r="J22" s="20">
        <v>267.06524000000002</v>
      </c>
      <c r="K22" s="20">
        <v>272.47109</v>
      </c>
    </row>
    <row r="23" spans="1:11" x14ac:dyDescent="0.25">
      <c r="A23" s="4" t="s">
        <v>23</v>
      </c>
      <c r="B23" s="20">
        <v>6.8302999999999994</v>
      </c>
      <c r="C23" s="20">
        <v>7.6944699999999999</v>
      </c>
      <c r="D23" s="20">
        <v>6.5316200000000002</v>
      </c>
      <c r="E23" s="20">
        <v>8.3696599999999997</v>
      </c>
      <c r="F23" s="20">
        <v>8.2882300000000004</v>
      </c>
      <c r="G23" s="20">
        <v>13.12791</v>
      </c>
      <c r="H23" s="20">
        <v>13.44651</v>
      </c>
      <c r="I23" s="20">
        <v>13.641099999999998</v>
      </c>
      <c r="J23" s="20">
        <v>13.799489999999999</v>
      </c>
      <c r="K23" s="20">
        <v>15.39565</v>
      </c>
    </row>
    <row r="24" spans="1:11" x14ac:dyDescent="0.25">
      <c r="A24" s="4" t="s">
        <v>24</v>
      </c>
      <c r="B24" s="20">
        <v>74.610230000000001</v>
      </c>
      <c r="C24" s="20">
        <v>74.378799999999998</v>
      </c>
      <c r="D24" s="20">
        <v>71.297269999999983</v>
      </c>
      <c r="E24" s="20">
        <v>78.709000000000003</v>
      </c>
      <c r="F24" s="20">
        <v>81.607639999999989</v>
      </c>
      <c r="G24" s="20">
        <v>86.184309999999996</v>
      </c>
      <c r="H24" s="20">
        <v>131.67420999999999</v>
      </c>
      <c r="I24" s="20">
        <v>207.63742999999999</v>
      </c>
      <c r="J24" s="20">
        <v>106.76038000000001</v>
      </c>
      <c r="K24" s="20">
        <v>157.73331000000002</v>
      </c>
    </row>
    <row r="25" spans="1:11" x14ac:dyDescent="0.25">
      <c r="A25" s="4" t="s">
        <v>25</v>
      </c>
      <c r="B25" s="20">
        <v>50.770210000000006</v>
      </c>
      <c r="C25" s="20">
        <v>53.731180000000002</v>
      </c>
      <c r="D25" s="20">
        <v>44.207850000000001</v>
      </c>
      <c r="E25" s="20">
        <v>43.388220000000004</v>
      </c>
      <c r="F25" s="20">
        <v>59.665210000000002</v>
      </c>
      <c r="G25" s="20">
        <v>63.334110000000003</v>
      </c>
      <c r="H25" s="20">
        <v>127.17317000000001</v>
      </c>
      <c r="I25" s="20">
        <v>150.72970999999998</v>
      </c>
      <c r="J25" s="20">
        <v>56.696909999999995</v>
      </c>
      <c r="K25" s="20">
        <v>56.46743</v>
      </c>
    </row>
    <row r="26" spans="1:11" x14ac:dyDescent="0.25">
      <c r="A26" s="4" t="s">
        <v>26</v>
      </c>
      <c r="B26" s="20">
        <v>1045.5266099999999</v>
      </c>
      <c r="C26" s="20">
        <v>333.27535</v>
      </c>
      <c r="D26" s="20">
        <v>257.41702999999995</v>
      </c>
      <c r="E26" s="20">
        <v>280.24003999999996</v>
      </c>
      <c r="F26" s="20">
        <v>304.38040999999998</v>
      </c>
      <c r="G26" s="20">
        <v>307.95860000000005</v>
      </c>
      <c r="H26" s="20">
        <v>409.79827</v>
      </c>
      <c r="I26" s="20">
        <v>565.1638200000001</v>
      </c>
      <c r="J26" s="20">
        <v>705.5857400000001</v>
      </c>
      <c r="K26" s="20">
        <v>1633.7202199999999</v>
      </c>
    </row>
    <row r="27" spans="1:11" x14ac:dyDescent="0.25">
      <c r="A27" s="4" t="s">
        <v>27</v>
      </c>
      <c r="B27" s="20">
        <v>1306.6811399999999</v>
      </c>
      <c r="C27" s="20">
        <v>1207.78712</v>
      </c>
      <c r="D27" s="20">
        <v>1174.7501399999996</v>
      </c>
      <c r="E27" s="20">
        <v>1289.2343999999998</v>
      </c>
      <c r="F27" s="20">
        <v>1255.51972</v>
      </c>
      <c r="G27" s="20">
        <v>1462.35807</v>
      </c>
      <c r="H27" s="20">
        <v>1194.3693199999998</v>
      </c>
      <c r="I27" s="20">
        <v>1477.3523499999999</v>
      </c>
      <c r="J27" s="20">
        <v>2518.6120800000003</v>
      </c>
      <c r="K27" s="20">
        <v>2407.4377800000002</v>
      </c>
    </row>
    <row r="28" spans="1:11" x14ac:dyDescent="0.25">
      <c r="A28" s="4" t="s">
        <v>28</v>
      </c>
      <c r="B28" s="20">
        <v>0.45277999999999996</v>
      </c>
      <c r="C28" s="20">
        <v>0.5236900000000001</v>
      </c>
      <c r="D28" s="20">
        <v>0.46870000000000001</v>
      </c>
      <c r="E28" s="20">
        <v>0.54358000000000006</v>
      </c>
      <c r="F28" s="20">
        <v>0.40908999999999995</v>
      </c>
      <c r="G28" s="20">
        <v>0.97392000000000001</v>
      </c>
      <c r="H28" s="20">
        <v>0.96189000000000002</v>
      </c>
      <c r="I28" s="20">
        <v>0.50975000000000004</v>
      </c>
      <c r="J28" s="20">
        <v>5.1506800000000004</v>
      </c>
      <c r="K28" s="20">
        <v>4.1248100000000001</v>
      </c>
    </row>
    <row r="29" spans="1:11" x14ac:dyDescent="0.25">
      <c r="A29" s="4" t="s">
        <v>29</v>
      </c>
      <c r="B29" s="21">
        <v>1557.28531</v>
      </c>
      <c r="C29" s="21">
        <v>839.76980999999989</v>
      </c>
      <c r="D29" s="21">
        <v>1006.26319</v>
      </c>
      <c r="E29" s="21">
        <v>1889.8748000000001</v>
      </c>
      <c r="F29" s="21">
        <v>502.40282999999994</v>
      </c>
      <c r="G29" s="21">
        <v>852.10924999999997</v>
      </c>
      <c r="H29" s="21">
        <v>1156.04739</v>
      </c>
      <c r="I29" s="21">
        <v>577.27940999999998</v>
      </c>
      <c r="J29" s="21">
        <v>856.66833999999994</v>
      </c>
      <c r="K29" s="21">
        <v>839.22372000000007</v>
      </c>
    </row>
    <row r="30" spans="1:11" ht="16.899999999999999" customHeight="1" x14ac:dyDescent="0.25">
      <c r="A30" s="5" t="s">
        <v>30</v>
      </c>
      <c r="B30" s="22">
        <v>2598.0695499999997</v>
      </c>
      <c r="C30" s="22">
        <v>1553.1183999999998</v>
      </c>
      <c r="D30" s="22">
        <v>1562.2071900000001</v>
      </c>
      <c r="E30" s="22">
        <v>1094.9700299999997</v>
      </c>
      <c r="F30" s="22">
        <v>1189.15957</v>
      </c>
      <c r="G30" s="22">
        <v>1098.8636199999999</v>
      </c>
      <c r="H30" s="22">
        <v>1154.0185300000001</v>
      </c>
      <c r="I30" s="22">
        <v>1188.79745</v>
      </c>
      <c r="J30" s="22">
        <v>1245.6796099999999</v>
      </c>
      <c r="K30" s="22">
        <v>1596.5333999999998</v>
      </c>
    </row>
    <row r="31" spans="1:11" s="34" customFormat="1" ht="20.100000000000001" customHeight="1" x14ac:dyDescent="0.25">
      <c r="A31" s="6" t="s">
        <v>2</v>
      </c>
      <c r="B31" s="33">
        <f t="shared" ref="B31:H31" si="0">SUM(B2:B30)</f>
        <v>25486.501349999999</v>
      </c>
      <c r="C31" s="33">
        <f t="shared" si="0"/>
        <v>25976.85973</v>
      </c>
      <c r="D31" s="33">
        <f t="shared" si="0"/>
        <v>24386.395830000009</v>
      </c>
      <c r="E31" s="33">
        <f t="shared" si="0"/>
        <v>24134.325730000004</v>
      </c>
      <c r="F31" s="33">
        <f t="shared" si="0"/>
        <v>24123.266589999999</v>
      </c>
      <c r="G31" s="33">
        <f t="shared" si="0"/>
        <v>25640.108349999999</v>
      </c>
      <c r="H31" s="33">
        <f t="shared" si="0"/>
        <v>25404.53671</v>
      </c>
      <c r="I31" s="33">
        <f t="shared" ref="I31:J31" si="1">SUM(I2:I30)</f>
        <v>26409.775560000002</v>
      </c>
      <c r="J31" s="33">
        <f t="shared" si="1"/>
        <v>29067.686299999994</v>
      </c>
      <c r="K31" s="33">
        <f>SUM(K2:K30)</f>
        <v>33261.205109999995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zoomScale="175" zoomScaleNormal="175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M9" sqref="M9"/>
    </sheetView>
  </sheetViews>
  <sheetFormatPr defaultRowHeight="13.5" x14ac:dyDescent="0.25"/>
  <cols>
    <col min="1" max="1" width="51" customWidth="1"/>
    <col min="2" max="5" width="8.85546875" customWidth="1"/>
    <col min="6" max="8" width="8.7109375" customWidth="1"/>
    <col min="9" max="9" width="9.140625" customWidth="1"/>
    <col min="10" max="11" width="8.85546875" customWidth="1"/>
  </cols>
  <sheetData>
    <row r="1" spans="1:11" x14ac:dyDescent="0.25">
      <c r="A1" s="6" t="s">
        <v>46</v>
      </c>
      <c r="B1" s="6" t="s">
        <v>0</v>
      </c>
      <c r="C1" s="6" t="s">
        <v>1</v>
      </c>
      <c r="D1" s="12">
        <v>2016</v>
      </c>
      <c r="E1" s="12">
        <v>2017</v>
      </c>
      <c r="F1" s="12">
        <v>2018</v>
      </c>
      <c r="G1" s="12">
        <v>2019</v>
      </c>
      <c r="H1" s="12">
        <v>2020</v>
      </c>
      <c r="I1" s="12">
        <v>2021</v>
      </c>
      <c r="J1" s="12">
        <v>2022</v>
      </c>
      <c r="K1" s="12">
        <v>2023</v>
      </c>
    </row>
    <row r="2" spans="1:11" x14ac:dyDescent="0.25">
      <c r="A2" s="7" t="s">
        <v>31</v>
      </c>
      <c r="B2" s="13">
        <v>3378.3644000000004</v>
      </c>
      <c r="C2" s="13">
        <v>3102.8148299999998</v>
      </c>
      <c r="D2" s="13">
        <v>3172.5576000000005</v>
      </c>
      <c r="E2" s="13">
        <v>3087.9915400000009</v>
      </c>
      <c r="F2" s="13">
        <v>3176.1908800000001</v>
      </c>
      <c r="G2" s="13">
        <v>3220.1413399999992</v>
      </c>
      <c r="H2" s="13">
        <v>3134.0785400000004</v>
      </c>
      <c r="I2" s="13">
        <v>3258.4312600000003</v>
      </c>
      <c r="J2" s="13">
        <v>3314.5710800000002</v>
      </c>
      <c r="K2" s="13">
        <v>3476.6277599999999</v>
      </c>
    </row>
    <row r="3" spans="1:11" x14ac:dyDescent="0.25">
      <c r="A3" s="8" t="s">
        <v>32</v>
      </c>
      <c r="B3" s="14">
        <v>4489.3652000000011</v>
      </c>
      <c r="C3" s="14">
        <v>3778.1220999999991</v>
      </c>
      <c r="D3" s="14">
        <v>4039.4040499999992</v>
      </c>
      <c r="E3" s="14">
        <v>4108.8386499999988</v>
      </c>
      <c r="F3" s="14">
        <v>4256.2239799999998</v>
      </c>
      <c r="G3" s="14">
        <v>4553.3597500000005</v>
      </c>
      <c r="H3" s="14">
        <v>4259.4770399999979</v>
      </c>
      <c r="I3" s="14">
        <v>4908.3872499999989</v>
      </c>
      <c r="J3" s="14">
        <v>6054.3366399999986</v>
      </c>
      <c r="K3" s="14">
        <v>5942.8022500000015</v>
      </c>
    </row>
    <row r="4" spans="1:11" x14ac:dyDescent="0.25">
      <c r="A4" s="8" t="s">
        <v>33</v>
      </c>
      <c r="B4" s="14">
        <v>7900.8895599999996</v>
      </c>
      <c r="C4" s="14">
        <v>8165.4603999999999</v>
      </c>
      <c r="D4" s="14">
        <v>8227.258170000001</v>
      </c>
      <c r="E4" s="14">
        <v>8207.8485499999988</v>
      </c>
      <c r="F4" s="14">
        <v>8321.8694599999999</v>
      </c>
      <c r="G4" s="14">
        <v>8550.3596799999996</v>
      </c>
      <c r="H4" s="14">
        <v>9331.7486499999995</v>
      </c>
      <c r="I4" s="14">
        <v>9451.1882600000063</v>
      </c>
      <c r="J4" s="14">
        <v>9956.842560000001</v>
      </c>
      <c r="K4" s="14">
        <v>11161.82375</v>
      </c>
    </row>
    <row r="5" spans="1:11" x14ac:dyDescent="0.25">
      <c r="A5" s="9" t="s">
        <v>34</v>
      </c>
      <c r="B5" s="15">
        <v>7734.3199799999993</v>
      </c>
      <c r="C5" s="15">
        <v>7934.4101499999997</v>
      </c>
      <c r="D5" s="15">
        <v>8000.1316400000005</v>
      </c>
      <c r="E5" s="15">
        <v>8037.8453899999977</v>
      </c>
      <c r="F5" s="15">
        <v>8161.3104599999988</v>
      </c>
      <c r="G5" s="15">
        <v>8335.9873500000012</v>
      </c>
      <c r="H5" s="15">
        <v>8856.6546099999996</v>
      </c>
      <c r="I5" s="15">
        <v>8879.4831200000026</v>
      </c>
      <c r="J5" s="15">
        <v>9291.6278400000028</v>
      </c>
      <c r="K5" s="15">
        <v>10375.644049999999</v>
      </c>
    </row>
    <row r="6" spans="1:11" x14ac:dyDescent="0.25">
      <c r="A6" s="9" t="s">
        <v>35</v>
      </c>
      <c r="B6" s="15">
        <v>166.56958000000009</v>
      </c>
      <c r="C6" s="15">
        <v>231.05025000000003</v>
      </c>
      <c r="D6" s="15">
        <v>227.12653000000003</v>
      </c>
      <c r="E6" s="15">
        <v>170.00316000000001</v>
      </c>
      <c r="F6" s="15">
        <v>160.559</v>
      </c>
      <c r="G6" s="15">
        <v>214.37233000000003</v>
      </c>
      <c r="H6" s="15">
        <v>475.09404000000006</v>
      </c>
      <c r="I6" s="15">
        <v>571.70514000000014</v>
      </c>
      <c r="J6" s="15">
        <v>665.21471999999949</v>
      </c>
      <c r="K6" s="15">
        <v>786.17970000000003</v>
      </c>
    </row>
    <row r="7" spans="1:11" x14ac:dyDescent="0.25">
      <c r="A7" s="8" t="s">
        <v>49</v>
      </c>
      <c r="B7" s="14">
        <v>2905.4629799999993</v>
      </c>
      <c r="C7" s="14">
        <v>1815.17274</v>
      </c>
      <c r="D7" s="14">
        <v>1738.3766299999997</v>
      </c>
      <c r="E7" s="14">
        <v>1281.7193599999998</v>
      </c>
      <c r="F7" s="14">
        <v>1345.5047899999997</v>
      </c>
      <c r="G7" s="14">
        <v>1213.8016799999998</v>
      </c>
      <c r="H7" s="14">
        <v>1256.19606</v>
      </c>
      <c r="I7" s="14">
        <v>1322.2493399999998</v>
      </c>
      <c r="J7" s="14">
        <v>1403.94274</v>
      </c>
      <c r="K7" s="14">
        <v>1839.7035899999998</v>
      </c>
    </row>
    <row r="8" spans="1:11" x14ac:dyDescent="0.25">
      <c r="A8" s="8" t="s">
        <v>36</v>
      </c>
      <c r="B8" s="14">
        <v>1939.5622900000001</v>
      </c>
      <c r="C8" s="14">
        <v>5059.1957399999992</v>
      </c>
      <c r="D8" s="14">
        <v>3203.3141999999998</v>
      </c>
      <c r="E8" s="14">
        <v>2450.1097400000003</v>
      </c>
      <c r="F8" s="14">
        <v>3011.8286900000003</v>
      </c>
      <c r="G8" s="14">
        <v>3206.9019299999995</v>
      </c>
      <c r="H8" s="14">
        <v>2536.9620099999997</v>
      </c>
      <c r="I8" s="14">
        <v>2674.8796599999996</v>
      </c>
      <c r="J8" s="14">
        <v>2893.9835800000001</v>
      </c>
      <c r="K8" s="14">
        <v>3196.8824100000002</v>
      </c>
    </row>
    <row r="9" spans="1:11" x14ac:dyDescent="0.25">
      <c r="A9" s="8" t="s">
        <v>37</v>
      </c>
      <c r="B9" s="14">
        <v>904.15153000000032</v>
      </c>
      <c r="C9" s="14">
        <v>847.76957000000004</v>
      </c>
      <c r="D9" s="14">
        <v>845.88560000000052</v>
      </c>
      <c r="E9" s="14">
        <v>817.35907000000009</v>
      </c>
      <c r="F9" s="14">
        <v>801.81043999999997</v>
      </c>
      <c r="G9" s="14">
        <v>890.70934999999952</v>
      </c>
      <c r="H9" s="14">
        <v>762.81173999999953</v>
      </c>
      <c r="I9" s="14">
        <v>883.18390000000045</v>
      </c>
      <c r="J9" s="14">
        <v>1023.1348200000004</v>
      </c>
      <c r="K9" s="14">
        <v>1312.6587299999997</v>
      </c>
    </row>
    <row r="10" spans="1:11" x14ac:dyDescent="0.25">
      <c r="A10" s="10" t="s">
        <v>38</v>
      </c>
      <c r="B10" s="16">
        <v>21517.795960000003</v>
      </c>
      <c r="C10" s="16">
        <v>22768.535380000005</v>
      </c>
      <c r="D10" s="16">
        <v>21226.796249999999</v>
      </c>
      <c r="E10" s="16">
        <v>19953.866910000001</v>
      </c>
      <c r="F10" s="16">
        <v>20913.428239999994</v>
      </c>
      <c r="G10" s="16">
        <v>21635.273729999997</v>
      </c>
      <c r="H10" s="16">
        <v>21281.274040000008</v>
      </c>
      <c r="I10" s="16">
        <v>22498.319669999997</v>
      </c>
      <c r="J10" s="16">
        <f>+J2+J3+J4+J7+J8+J9</f>
        <v>24646.811419999998</v>
      </c>
      <c r="K10" s="16">
        <f>+K2+K3+K4+K7+K8+K9</f>
        <v>26930.498490000002</v>
      </c>
    </row>
    <row r="11" spans="1:11" x14ac:dyDescent="0.25">
      <c r="A11" s="1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25">
      <c r="A12" s="23" t="s">
        <v>50</v>
      </c>
      <c r="B12" s="24">
        <v>628.97857999999985</v>
      </c>
      <c r="C12" s="24">
        <v>548.67660999999987</v>
      </c>
      <c r="D12" s="24">
        <v>509.28896000000009</v>
      </c>
      <c r="E12" s="24">
        <v>524.21799000000021</v>
      </c>
      <c r="F12" s="24">
        <v>581.76848999999993</v>
      </c>
      <c r="G12" s="24">
        <v>764.63097999999968</v>
      </c>
      <c r="H12" s="24">
        <v>535.47724000000005</v>
      </c>
      <c r="I12" s="24">
        <v>630.79484999999988</v>
      </c>
      <c r="J12" s="24">
        <v>713.70179000000007</v>
      </c>
      <c r="K12" s="24">
        <v>903.61808000000008</v>
      </c>
    </row>
    <row r="13" spans="1:11" x14ac:dyDescent="0.25">
      <c r="A13" s="25" t="s">
        <v>51</v>
      </c>
      <c r="B13" s="26">
        <v>289.92043000000001</v>
      </c>
      <c r="C13" s="26">
        <v>376.81926999999996</v>
      </c>
      <c r="D13" s="26">
        <v>282.91965999999996</v>
      </c>
      <c r="E13" s="26">
        <v>378.63114000000002</v>
      </c>
      <c r="F13" s="26">
        <v>382.49735999999996</v>
      </c>
      <c r="G13" s="26">
        <v>557.59087</v>
      </c>
      <c r="H13" s="26">
        <v>417.00409999999999</v>
      </c>
      <c r="I13" s="26">
        <v>566.19718</v>
      </c>
      <c r="J13" s="26">
        <v>808.40997999999979</v>
      </c>
      <c r="K13" s="26">
        <v>982.84694999999988</v>
      </c>
    </row>
    <row r="14" spans="1:11" x14ac:dyDescent="0.25">
      <c r="A14" s="25" t="s">
        <v>52</v>
      </c>
      <c r="B14" s="26">
        <v>608.44097000000056</v>
      </c>
      <c r="C14" s="26">
        <v>522.53421000000014</v>
      </c>
      <c r="D14" s="26">
        <v>495.03299000000004</v>
      </c>
      <c r="E14" s="26">
        <v>483.80729999999983</v>
      </c>
      <c r="F14" s="26">
        <v>677.22777000000019</v>
      </c>
      <c r="G14" s="26">
        <v>939.73698000000036</v>
      </c>
      <c r="H14" s="26">
        <v>895.22287999999992</v>
      </c>
      <c r="I14" s="26">
        <v>777.47033999999974</v>
      </c>
      <c r="J14" s="26">
        <v>548.72370999999998</v>
      </c>
      <c r="K14" s="26">
        <v>511.38519000000002</v>
      </c>
    </row>
    <row r="15" spans="1:11" x14ac:dyDescent="0.25">
      <c r="A15" s="25" t="s">
        <v>39</v>
      </c>
      <c r="B15" s="26">
        <v>912.64682000000016</v>
      </c>
      <c r="C15" s="26">
        <v>898.49009000000001</v>
      </c>
      <c r="D15" s="26">
        <v>986.54773999999986</v>
      </c>
      <c r="E15" s="26">
        <v>882.39028000000019</v>
      </c>
      <c r="F15" s="26">
        <v>1110.9906699999999</v>
      </c>
      <c r="G15" s="26">
        <v>1118.3984600000003</v>
      </c>
      <c r="H15" s="26">
        <v>1094.9936199999997</v>
      </c>
      <c r="I15" s="26">
        <v>1266.6874500000001</v>
      </c>
      <c r="J15" s="26">
        <v>1350.96947</v>
      </c>
      <c r="K15" s="26">
        <v>2173.3559599999999</v>
      </c>
    </row>
    <row r="16" spans="1:11" x14ac:dyDescent="0.25">
      <c r="A16" s="27" t="s">
        <v>40</v>
      </c>
      <c r="B16" s="28">
        <v>380.64329999999995</v>
      </c>
      <c r="C16" s="28">
        <v>391.50933000000015</v>
      </c>
      <c r="D16" s="28">
        <v>380.21578000000005</v>
      </c>
      <c r="E16" s="28">
        <v>407.36519999999996</v>
      </c>
      <c r="F16" s="28">
        <v>478.72603000000015</v>
      </c>
      <c r="G16" s="28">
        <v>494.70132000000001</v>
      </c>
      <c r="H16" s="28">
        <v>484.79694000000012</v>
      </c>
      <c r="I16" s="28">
        <v>588.65622999999994</v>
      </c>
      <c r="J16" s="28">
        <v>636.99036999999987</v>
      </c>
      <c r="K16" s="28">
        <v>815.03588999999988</v>
      </c>
    </row>
    <row r="17" spans="1:11" x14ac:dyDescent="0.25">
      <c r="A17" s="27" t="s">
        <v>41</v>
      </c>
      <c r="B17" s="28">
        <v>532.00351999999998</v>
      </c>
      <c r="C17" s="28">
        <v>506.98075999999992</v>
      </c>
      <c r="D17" s="28">
        <v>606.33196000000009</v>
      </c>
      <c r="E17" s="28">
        <v>475.02507999999983</v>
      </c>
      <c r="F17" s="28">
        <v>632.2646400000001</v>
      </c>
      <c r="G17" s="28">
        <v>623.6971400000001</v>
      </c>
      <c r="H17" s="28">
        <v>610.1966799999999</v>
      </c>
      <c r="I17" s="28">
        <v>678.03121999999985</v>
      </c>
      <c r="J17" s="28">
        <v>713.97910000000002</v>
      </c>
      <c r="K17" s="28">
        <v>1358.3200699999998</v>
      </c>
    </row>
    <row r="18" spans="1:11" x14ac:dyDescent="0.25">
      <c r="A18" s="25" t="s">
        <v>53</v>
      </c>
      <c r="B18" s="26">
        <v>221.93001000000001</v>
      </c>
      <c r="C18" s="26">
        <v>165.77965999999998</v>
      </c>
      <c r="D18" s="26">
        <v>263.45976999999999</v>
      </c>
      <c r="E18" s="26">
        <v>1178.91669</v>
      </c>
      <c r="F18" s="26">
        <v>156.74654000000001</v>
      </c>
      <c r="G18" s="26">
        <v>143.36951999999997</v>
      </c>
      <c r="H18" s="26">
        <v>158.80502999999993</v>
      </c>
      <c r="I18" s="26">
        <v>151.41240999999997</v>
      </c>
      <c r="J18" s="26">
        <v>301.25846999999999</v>
      </c>
      <c r="K18" s="26">
        <v>784.69912999999974</v>
      </c>
    </row>
    <row r="19" spans="1:11" x14ac:dyDescent="0.25">
      <c r="A19" s="25" t="s">
        <v>42</v>
      </c>
      <c r="B19" s="26">
        <v>1187.9597900000003</v>
      </c>
      <c r="C19" s="26">
        <v>606.75654999999972</v>
      </c>
      <c r="D19" s="26">
        <v>597.92452000000003</v>
      </c>
      <c r="E19" s="26">
        <v>717.69328999999971</v>
      </c>
      <c r="F19" s="26">
        <v>289.29449000000011</v>
      </c>
      <c r="G19" s="26">
        <v>467.42956000000004</v>
      </c>
      <c r="H19" s="26">
        <v>1009.2855800000001</v>
      </c>
      <c r="I19" s="26">
        <v>498.28633000000002</v>
      </c>
      <c r="J19" s="26">
        <v>673.64068000000009</v>
      </c>
      <c r="K19" s="26">
        <v>955.69154999999989</v>
      </c>
    </row>
    <row r="20" spans="1:11" x14ac:dyDescent="0.25">
      <c r="A20" s="25" t="s">
        <v>43</v>
      </c>
      <c r="B20" s="26">
        <v>118.82879</v>
      </c>
      <c r="C20" s="26">
        <v>89.267959999999974</v>
      </c>
      <c r="D20" s="26">
        <v>24.425939999999994</v>
      </c>
      <c r="E20" s="26">
        <v>14.80213</v>
      </c>
      <c r="F20" s="26">
        <v>11.313030000000001</v>
      </c>
      <c r="G20" s="26">
        <v>13.67825</v>
      </c>
      <c r="H20" s="26">
        <v>12.474219999999997</v>
      </c>
      <c r="I20" s="26">
        <v>20.607330000000001</v>
      </c>
      <c r="J20" s="26">
        <v>24.171120000000002</v>
      </c>
      <c r="K20" s="26">
        <v>19.109759999999994</v>
      </c>
    </row>
    <row r="21" spans="1:11" ht="14.25" thickBot="1" x14ac:dyDescent="0.3">
      <c r="A21" s="11" t="s">
        <v>44</v>
      </c>
      <c r="B21" s="17">
        <v>3968.7053900000001</v>
      </c>
      <c r="C21" s="17">
        <v>3208.3243499999994</v>
      </c>
      <c r="D21" s="17">
        <v>3159.5995799999996</v>
      </c>
      <c r="E21" s="17">
        <v>4180.4588199999989</v>
      </c>
      <c r="F21" s="17">
        <v>3209.8383499999986</v>
      </c>
      <c r="G21" s="17">
        <v>4004.8346200000005</v>
      </c>
      <c r="H21" s="17">
        <v>4123.2626699999992</v>
      </c>
      <c r="I21" s="17">
        <v>3911.4558899999997</v>
      </c>
      <c r="J21" s="17">
        <f>+J12+J13+J14+J15+J18+J19+J20</f>
        <v>4420.8752199999999</v>
      </c>
      <c r="K21" s="17">
        <f>+K12+K13+K14+K15+K18+K19+K20</f>
        <v>6330.706619999999</v>
      </c>
    </row>
    <row r="22" spans="1:11" s="32" customFormat="1" ht="14.25" thickBot="1" x14ac:dyDescent="0.3">
      <c r="A22" s="29" t="s">
        <v>45</v>
      </c>
      <c r="B22" s="30">
        <f t="shared" ref="B22:I22" si="0">B10+B21</f>
        <v>25486.501350000002</v>
      </c>
      <c r="C22" s="30">
        <f t="shared" si="0"/>
        <v>25976.859730000004</v>
      </c>
      <c r="D22" s="30">
        <f t="shared" si="0"/>
        <v>24386.395829999998</v>
      </c>
      <c r="E22" s="30">
        <f t="shared" si="0"/>
        <v>24134.32573</v>
      </c>
      <c r="F22" s="30">
        <f t="shared" si="0"/>
        <v>24123.266589999992</v>
      </c>
      <c r="G22" s="30">
        <f t="shared" si="0"/>
        <v>25640.108349999999</v>
      </c>
      <c r="H22" s="30">
        <f t="shared" si="0"/>
        <v>25404.536710000008</v>
      </c>
      <c r="I22" s="31">
        <f t="shared" si="0"/>
        <v>26409.775559999998</v>
      </c>
      <c r="J22" s="30">
        <f>J10+J21</f>
        <v>29067.68664</v>
      </c>
      <c r="K22" s="30">
        <f>K10+K21</f>
        <v>33261.205110000003</v>
      </c>
    </row>
    <row r="24" spans="1:11" x14ac:dyDescent="0.25">
      <c r="B24" s="2"/>
      <c r="C24" s="2"/>
      <c r="D24" s="2"/>
      <c r="E24" s="2"/>
      <c r="F24" s="2"/>
      <c r="J24" s="2"/>
      <c r="K24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settori 2014-2023</vt:lpstr>
      <vt:lpstr>categorie 2014-2023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Taverna Annamaria</dc:creator>
  <cp:lastModifiedBy>Massarotto Stefano</cp:lastModifiedBy>
  <dcterms:created xsi:type="dcterms:W3CDTF">2017-09-29T07:58:11Z</dcterms:created>
  <dcterms:modified xsi:type="dcterms:W3CDTF">2026-03-13T08:55:23Z</dcterms:modified>
</cp:coreProperties>
</file>