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ati\Documenti\Ufficio\sito internet\2018\"/>
    </mc:Choice>
  </mc:AlternateContent>
  <bookViews>
    <workbookView xWindow="0" yWindow="0" windowWidth="24045" windowHeight="9600" activeTab="1"/>
  </bookViews>
  <sheets>
    <sheet name="2016 SPAcategoria" sheetId="1" r:id="rId1"/>
    <sheet name="2016 SPA settori" sheetId="2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12" i="2" l="1"/>
  <c r="B23" i="1" l="1"/>
  <c r="C23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AB23" i="2"/>
  <c r="AC23" i="2"/>
  <c r="AD23" i="2"/>
  <c r="AD25" i="2" s="1"/>
  <c r="C12" i="2"/>
  <c r="C25" i="2" s="1"/>
  <c r="D12" i="2"/>
  <c r="E12" i="2"/>
  <c r="E25" i="2" s="1"/>
  <c r="F12" i="2"/>
  <c r="F25" i="2" s="1"/>
  <c r="G12" i="2"/>
  <c r="H12" i="2"/>
  <c r="I12" i="2"/>
  <c r="I25" i="2" s="1"/>
  <c r="J12" i="2"/>
  <c r="J25" i="2" s="1"/>
  <c r="K12" i="2"/>
  <c r="L12" i="2"/>
  <c r="M12" i="2"/>
  <c r="M25" i="2" s="1"/>
  <c r="N12" i="2"/>
  <c r="N25" i="2" s="1"/>
  <c r="O12" i="2"/>
  <c r="P12" i="2"/>
  <c r="Q12" i="2"/>
  <c r="Q25" i="2" s="1"/>
  <c r="R12" i="2"/>
  <c r="R25" i="2" s="1"/>
  <c r="S12" i="2"/>
  <c r="T12" i="2"/>
  <c r="U12" i="2"/>
  <c r="U25" i="2" s="1"/>
  <c r="V12" i="2"/>
  <c r="V25" i="2" s="1"/>
  <c r="W12" i="2"/>
  <c r="X12" i="2"/>
  <c r="Y12" i="2"/>
  <c r="Y25" i="2" s="1"/>
  <c r="Z12" i="2"/>
  <c r="Z25" i="2" s="1"/>
  <c r="AA12" i="2"/>
  <c r="AB12" i="2"/>
  <c r="AC12" i="2"/>
  <c r="AC25" i="2" s="1"/>
  <c r="B23" i="2"/>
  <c r="B12" i="2"/>
  <c r="B25" i="2" l="1"/>
  <c r="X25" i="2"/>
  <c r="T25" i="2"/>
  <c r="L25" i="2"/>
  <c r="D25" i="2"/>
  <c r="W25" i="2"/>
  <c r="S25" i="2"/>
  <c r="O25" i="2"/>
  <c r="K25" i="2"/>
  <c r="G25" i="2"/>
  <c r="AB25" i="2"/>
  <c r="P25" i="2"/>
  <c r="H25" i="2"/>
  <c r="AA25" i="2"/>
</calcChain>
</file>

<file path=xl/sharedStrings.xml><?xml version="1.0" encoding="utf-8"?>
<sst xmlns="http://schemas.openxmlformats.org/spreadsheetml/2006/main" count="70" uniqueCount="51">
  <si>
    <t>TOTALE</t>
  </si>
  <si>
    <t>Spese di personale</t>
  </si>
  <si>
    <t>Acquisto di Beni e Servizi</t>
  </si>
  <si>
    <t>Trasferimenti in conto corrente</t>
  </si>
  <si>
    <t xml:space="preserve">     Trasf. in conto corrente a famiglie e istituzioni sociali</t>
  </si>
  <si>
    <t xml:space="preserve">     Trasf. in conto corrente a imprese private</t>
  </si>
  <si>
    <t>Interessi passivi</t>
  </si>
  <si>
    <t>Poste correttive e compensative delle entrate</t>
  </si>
  <si>
    <t>Somme di parte corrente non attribuibili</t>
  </si>
  <si>
    <t>TOTALE SPESE CORRENTI</t>
  </si>
  <si>
    <t>Beni e opere immobiliari</t>
  </si>
  <si>
    <t>Beni mobili, macchinari, etc.</t>
  </si>
  <si>
    <t>Trasferimenti in conto capitale</t>
  </si>
  <si>
    <t xml:space="preserve">     Trasf. in conto capitale a famiglie e istituzioni sociali</t>
  </si>
  <si>
    <t xml:space="preserve">     Trasf. in conto capitale a imprese private</t>
  </si>
  <si>
    <t>Partecipazioni azionarie e conferimenti</t>
  </si>
  <si>
    <t>Concessioni di crediti, etc.</t>
  </si>
  <si>
    <t>Somme in conto capitale non attribuibili</t>
  </si>
  <si>
    <t>TOTALE SPESE IN CONTO CAPITALE</t>
  </si>
  <si>
    <t>TOTALE SPESE</t>
  </si>
  <si>
    <t>Amministrazione Generale</t>
  </si>
  <si>
    <t>Difesa</t>
  </si>
  <si>
    <t>Sicurezza pubblica</t>
  </si>
  <si>
    <t>Giustizia</t>
  </si>
  <si>
    <t>Istruzione</t>
  </si>
  <si>
    <t>Formazione</t>
  </si>
  <si>
    <t>Ricerca e Sviluppo (R. &amp; S.)</t>
  </si>
  <si>
    <t>Cultura e servizi ricreativi</t>
  </si>
  <si>
    <t>Edilizia abitativa e urbanistica</t>
  </si>
  <si>
    <t>Sanità</t>
  </si>
  <si>
    <t xml:space="preserve">Interventi in campo sociale </t>
  </si>
  <si>
    <t>Servizio Idrico Integrato</t>
  </si>
  <si>
    <t>Ambiente</t>
  </si>
  <si>
    <t>Smaltimento dei Rifiuti</t>
  </si>
  <si>
    <t>Altri interventi igienico sanitari</t>
  </si>
  <si>
    <t>Lavoro</t>
  </si>
  <si>
    <t>Previdenza e Integrazioni Salariali</t>
  </si>
  <si>
    <t>Altri trasporti</t>
  </si>
  <si>
    <t>Viabilità</t>
  </si>
  <si>
    <t>Telecomunicazioni</t>
  </si>
  <si>
    <t>Agricoltura</t>
  </si>
  <si>
    <t>Pesca marittima e Acquicoltura</t>
  </si>
  <si>
    <t>Turismo</t>
  </si>
  <si>
    <t>Commercio</t>
  </si>
  <si>
    <t>Industria e Artigianato</t>
  </si>
  <si>
    <t>Energia</t>
  </si>
  <si>
    <t>Altre opere pubbliche</t>
  </si>
  <si>
    <t>Altre in campo economico</t>
  </si>
  <si>
    <t>Oneri non ripartibili</t>
  </si>
  <si>
    <t>Spese consolidate SPA 2016 -  Euro/1000000</t>
  </si>
  <si>
    <t>2016 - Spese consolidate SPA euro/1000000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</si>
</sst>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color theme="1"/>
      <name val="DecimaWE Rg"/>
      <family val="2"/>
    </font>
    <font>
      <b/>
      <sz val="10"/>
      <color theme="1"/>
      <name val="DecimaWE Rg"/>
    </font>
    <font>
      <i/>
      <sz val="10"/>
      <color theme="1"/>
      <name val="DecimaWE Rg"/>
    </font>
    <font>
      <b/>
      <sz val="10"/>
      <color rgb="FFFF0000"/>
      <name val="DecimaWE Rg"/>
    </font>
    <font>
      <sz val="9.5"/>
      <color theme="1"/>
      <name val="DecimaWE Rg"/>
    </font>
  </fonts>
  <fills count="9">
    <fill>
      <patternFill patternType="none"/>
    </fill>
    <fill>
      <patternFill patternType="gray125"/>
    </fill>
    <fill>
      <patternFill patternType="solid">
        <fgColor rgb="FFCFF52B"/>
        <bgColor indexed="64"/>
      </patternFill>
    </fill>
    <fill>
      <patternFill patternType="solid">
        <fgColor rgb="FFC9F3BF"/>
        <bgColor indexed="64"/>
      </patternFill>
    </fill>
    <fill>
      <patternFill patternType="solid">
        <fgColor rgb="FFA3EA92"/>
        <bgColor indexed="64"/>
      </patternFill>
    </fill>
    <fill>
      <patternFill patternType="solid">
        <fgColor rgb="FFFCC8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9BFF"/>
        <bgColor indexed="64"/>
      </patternFill>
    </fill>
    <fill>
      <patternFill patternType="solid">
        <fgColor rgb="FFD7F39F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" borderId="3" xfId="0" applyFill="1" applyBorder="1" applyAlignment="1">
      <alignment horizontal="left"/>
    </xf>
    <xf numFmtId="4" fontId="0" fillId="3" borderId="3" xfId="0" applyNumberFormat="1" applyFill="1" applyBorder="1"/>
    <xf numFmtId="0" fontId="0" fillId="3" borderId="4" xfId="0" applyFill="1" applyBorder="1" applyAlignment="1">
      <alignment horizontal="left"/>
    </xf>
    <xf numFmtId="4" fontId="0" fillId="3" borderId="4" xfId="0" applyNumberFormat="1" applyFill="1" applyBorder="1"/>
    <xf numFmtId="0" fontId="2" fillId="3" borderId="4" xfId="0" applyFont="1" applyFill="1" applyBorder="1" applyAlignment="1">
      <alignment horizontal="left"/>
    </xf>
    <xf numFmtId="0" fontId="2" fillId="0" borderId="0" xfId="0" applyFont="1"/>
    <xf numFmtId="0" fontId="1" fillId="4" borderId="2" xfId="0" applyFont="1" applyFill="1" applyBorder="1" applyAlignment="1">
      <alignment horizontal="center"/>
    </xf>
    <xf numFmtId="4" fontId="1" fillId="4" borderId="2" xfId="0" applyNumberFormat="1" applyFont="1" applyFill="1" applyBorder="1"/>
    <xf numFmtId="0" fontId="1" fillId="0" borderId="0" xfId="0" applyFont="1" applyAlignment="1">
      <alignment horizontal="left"/>
    </xf>
    <xf numFmtId="0" fontId="0" fillId="5" borderId="3" xfId="0" applyFill="1" applyBorder="1" applyAlignment="1">
      <alignment horizontal="left"/>
    </xf>
    <xf numFmtId="4" fontId="0" fillId="5" borderId="3" xfId="0" applyNumberFormat="1" applyFill="1" applyBorder="1"/>
    <xf numFmtId="0" fontId="0" fillId="5" borderId="4" xfId="0" applyFill="1" applyBorder="1" applyAlignment="1">
      <alignment horizontal="left"/>
    </xf>
    <xf numFmtId="4" fontId="0" fillId="5" borderId="4" xfId="0" applyNumberFormat="1" applyFill="1" applyBorder="1"/>
    <xf numFmtId="0" fontId="0" fillId="6" borderId="0" xfId="0" applyFill="1"/>
    <xf numFmtId="0" fontId="2" fillId="5" borderId="4" xfId="0" applyFont="1" applyFill="1" applyBorder="1" applyAlignment="1">
      <alignment horizontal="left"/>
    </xf>
    <xf numFmtId="0" fontId="1" fillId="7" borderId="2" xfId="0" applyFont="1" applyFill="1" applyBorder="1" applyAlignment="1">
      <alignment horizontal="center"/>
    </xf>
    <xf numFmtId="4" fontId="1" fillId="7" borderId="2" xfId="0" applyNumberFormat="1" applyFont="1" applyFill="1" applyBorder="1"/>
    <xf numFmtId="0" fontId="3" fillId="8" borderId="2" xfId="0" applyFont="1" applyFill="1" applyBorder="1" applyAlignment="1">
      <alignment horizontal="center"/>
    </xf>
    <xf numFmtId="4" fontId="3" fillId="8" borderId="2" xfId="0" applyNumberFormat="1" applyFont="1" applyFill="1" applyBorder="1"/>
    <xf numFmtId="0" fontId="3" fillId="0" borderId="0" xfId="0" applyFont="1" applyAlignment="1">
      <alignment horizontal="left"/>
    </xf>
    <xf numFmtId="0" fontId="1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/>
    </xf>
    <xf numFmtId="0" fontId="0" fillId="0" borderId="5" xfId="0" applyBorder="1" applyAlignment="1">
      <alignment horizontal="left"/>
    </xf>
    <xf numFmtId="4" fontId="0" fillId="0" borderId="5" xfId="0" applyNumberFormat="1" applyBorder="1"/>
    <xf numFmtId="0" fontId="2" fillId="0" borderId="5" xfId="0" applyFont="1" applyBorder="1" applyAlignment="1">
      <alignment horizontal="left"/>
    </xf>
    <xf numFmtId="4" fontId="2" fillId="0" borderId="5" xfId="0" applyNumberFormat="1" applyFont="1" applyBorder="1"/>
    <xf numFmtId="0" fontId="0" fillId="0" borderId="0" xfId="0" applyAlignment="1">
      <alignment horizontal="left"/>
    </xf>
    <xf numFmtId="4" fontId="0" fillId="0" borderId="0" xfId="0" applyNumberFormat="1"/>
    <xf numFmtId="0" fontId="1" fillId="3" borderId="5" xfId="0" applyFont="1" applyFill="1" applyBorder="1" applyAlignment="1">
      <alignment horizontal="center"/>
    </xf>
    <xf numFmtId="4" fontId="1" fillId="3" borderId="5" xfId="0" applyNumberFormat="1" applyFont="1" applyFill="1" applyBorder="1"/>
    <xf numFmtId="4" fontId="1" fillId="0" borderId="0" xfId="0" applyNumberFormat="1" applyFont="1"/>
    <xf numFmtId="0" fontId="0" fillId="6" borderId="5" xfId="0" applyFill="1" applyBorder="1" applyAlignment="1">
      <alignment horizontal="left"/>
    </xf>
    <xf numFmtId="4" fontId="0" fillId="6" borderId="5" xfId="0" applyNumberFormat="1" applyFill="1" applyBorder="1"/>
    <xf numFmtId="0" fontId="1" fillId="5" borderId="5" xfId="0" applyFont="1" applyFill="1" applyBorder="1" applyAlignment="1">
      <alignment horizontal="center"/>
    </xf>
    <xf numFmtId="4" fontId="1" fillId="5" borderId="5" xfId="0" applyNumberFormat="1" applyFont="1" applyFill="1" applyBorder="1"/>
    <xf numFmtId="4" fontId="3" fillId="0" borderId="0" xfId="0" applyNumberFormat="1" applyFont="1"/>
    <xf numFmtId="0" fontId="3" fillId="8" borderId="5" xfId="0" applyFont="1" applyFill="1" applyBorder="1" applyAlignment="1">
      <alignment horizontal="center"/>
    </xf>
    <xf numFmtId="4" fontId="3" fillId="8" borderId="5" xfId="0" applyNumberFormat="1" applyFont="1" applyFill="1" applyBorder="1"/>
    <xf numFmtId="0" fontId="1" fillId="2" borderId="5" xfId="0" applyFont="1" applyFill="1" applyBorder="1" applyAlignment="1">
      <alignment horizontal="center" vertical="center" wrapText="1"/>
    </xf>
    <xf numFmtId="4" fontId="2" fillId="3" borderId="4" xfId="0" applyNumberFormat="1" applyFont="1" applyFill="1" applyBorder="1"/>
    <xf numFmtId="4" fontId="0" fillId="3" borderId="6" xfId="0" applyNumberFormat="1" applyFill="1" applyBorder="1"/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FCF7E8"/>
      <color rgb="FFD7F3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241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"/>
          <c:y val="1.4031236995326603E-2"/>
          <c:w val="0.99533863654113852"/>
          <c:h val="0.96759259259259256"/>
        </c:manualLayout>
      </c:layout>
      <c:pie3DChart>
        <c:varyColors val="1"/>
        <c:ser>
          <c:idx val="0"/>
          <c:order val="0"/>
          <c:explosion val="14"/>
          <c:dPt>
            <c:idx val="0"/>
            <c:bubble3D val="0"/>
            <c:spPr>
              <a:solidFill>
                <a:srgbClr val="C9F3BF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E482-40D9-8E88-F68AC761FA30}"/>
              </c:ext>
            </c:extLst>
          </c:dPt>
          <c:dPt>
            <c:idx val="1"/>
            <c:bubble3D val="0"/>
            <c:spPr>
              <a:solidFill>
                <a:srgbClr val="FCC8FF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E482-40D9-8E88-F68AC761FA30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E482-40D9-8E88-F68AC761FA30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E482-40D9-8E88-F68AC761FA3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spc="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('2016 SPAcategoria'!$A$11,'2016 SPAcategoria'!$A$21)</c:f>
              <c:strCache>
                <c:ptCount val="2"/>
                <c:pt idx="0">
                  <c:v>TOTALE SPESE CORRENTI</c:v>
                </c:pt>
                <c:pt idx="1">
                  <c:v>TOTALE SPESE IN CONTO CAPITALE</c:v>
                </c:pt>
              </c:strCache>
            </c:strRef>
          </c:cat>
          <c:val>
            <c:numRef>
              <c:f>('2016 SPAcategoria'!$B$11,'2016 SPAcategoria'!$B$21)</c:f>
              <c:numCache>
                <c:formatCode>#,##0.00</c:formatCode>
                <c:ptCount val="2"/>
                <c:pt idx="0">
                  <c:v>21336.534680000001</c:v>
                </c:pt>
                <c:pt idx="1">
                  <c:v>2754.9287300000001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482-40D9-8E88-F68AC761FA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241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Spese consolidate SPA per settore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5.5874847964959715E-2"/>
          <c:y val="6.8923176359899585E-2"/>
          <c:w val="0.93325353202812067"/>
          <c:h val="0.709348041002749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'2016 SPA settori'!$A$25</c:f>
              <c:strCache>
                <c:ptCount val="1"/>
                <c:pt idx="0">
                  <c:v>TOTALE SPESE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('2016 SPA settori'!$B$1:$AD$1,'2016 SPA settori'!$B$25:$AD$25)</c:f>
              <c:strCache>
                <c:ptCount val="58"/>
                <c:pt idx="0">
                  <c:v>Amministrazione Generale</c:v>
                </c:pt>
                <c:pt idx="1">
                  <c:v>Difesa</c:v>
                </c:pt>
                <c:pt idx="2">
                  <c:v>Sicurezza pubblica</c:v>
                </c:pt>
                <c:pt idx="3">
                  <c:v>Giustizia</c:v>
                </c:pt>
                <c:pt idx="4">
                  <c:v>Istruzione</c:v>
                </c:pt>
                <c:pt idx="5">
                  <c:v>Formazione</c:v>
                </c:pt>
                <c:pt idx="6">
                  <c:v>Ricerca e Sviluppo (R. &amp; S.)</c:v>
                </c:pt>
                <c:pt idx="7">
                  <c:v>Cultura e servizi ricreativi</c:v>
                </c:pt>
                <c:pt idx="8">
                  <c:v>Edilizia abitativa e urbanistica</c:v>
                </c:pt>
                <c:pt idx="9">
                  <c:v>Sanità</c:v>
                </c:pt>
                <c:pt idx="10">
                  <c:v>Interventi in campo sociale </c:v>
                </c:pt>
                <c:pt idx="11">
                  <c:v>Servizio Idrico Integrato</c:v>
                </c:pt>
                <c:pt idx="12">
                  <c:v>Ambiente</c:v>
                </c:pt>
                <c:pt idx="13">
                  <c:v>Smaltimento dei Rifiuti</c:v>
                </c:pt>
                <c:pt idx="14">
                  <c:v>Altri interventi igienico sanitari</c:v>
                </c:pt>
                <c:pt idx="15">
                  <c:v>Lavoro</c:v>
                </c:pt>
                <c:pt idx="16">
                  <c:v>Previdenza e Integrazioni Salariali</c:v>
                </c:pt>
                <c:pt idx="17">
                  <c:v>Altri trasporti</c:v>
                </c:pt>
                <c:pt idx="18">
                  <c:v>Viabilità</c:v>
                </c:pt>
                <c:pt idx="19">
                  <c:v>Telecomunicazioni</c:v>
                </c:pt>
                <c:pt idx="20">
                  <c:v>Agricoltura</c:v>
                </c:pt>
                <c:pt idx="21">
                  <c:v>Pesca marittima e Acquicoltura</c:v>
                </c:pt>
                <c:pt idx="22">
                  <c:v>Turismo</c:v>
                </c:pt>
                <c:pt idx="23">
                  <c:v>Commercio</c:v>
                </c:pt>
                <c:pt idx="24">
                  <c:v>Industria e Artigianato</c:v>
                </c:pt>
                <c:pt idx="25">
                  <c:v>Energia</c:v>
                </c:pt>
                <c:pt idx="26">
                  <c:v>Altre opere pubbliche</c:v>
                </c:pt>
                <c:pt idx="27">
                  <c:v>Altre in campo economico</c:v>
                </c:pt>
                <c:pt idx="28">
                  <c:v>Oneri non ripartibili</c:v>
                </c:pt>
                <c:pt idx="29">
                  <c:v>3.272,92</c:v>
                </c:pt>
                <c:pt idx="30">
                  <c:v>618,35</c:v>
                </c:pt>
                <c:pt idx="31">
                  <c:v>436,43</c:v>
                </c:pt>
                <c:pt idx="32">
                  <c:v>103,72</c:v>
                </c:pt>
                <c:pt idx="33">
                  <c:v>1.056,96</c:v>
                </c:pt>
                <c:pt idx="34">
                  <c:v>66,02</c:v>
                </c:pt>
                <c:pt idx="35">
                  <c:v>196,58</c:v>
                </c:pt>
                <c:pt idx="36">
                  <c:v>306,23</c:v>
                </c:pt>
                <c:pt idx="37">
                  <c:v>194,88</c:v>
                </c:pt>
                <c:pt idx="38">
                  <c:v>2.518,04</c:v>
                </c:pt>
                <c:pt idx="39">
                  <c:v>1.071,06</c:v>
                </c:pt>
                <c:pt idx="40">
                  <c:v>347,48</c:v>
                </c:pt>
                <c:pt idx="41">
                  <c:v>129,25</c:v>
                </c:pt>
                <c:pt idx="42">
                  <c:v>211,48</c:v>
                </c:pt>
                <c:pt idx="43">
                  <c:v>14,57</c:v>
                </c:pt>
                <c:pt idx="44">
                  <c:v>42,48</c:v>
                </c:pt>
                <c:pt idx="45">
                  <c:v>7.877,75</c:v>
                </c:pt>
                <c:pt idx="46">
                  <c:v>704,26</c:v>
                </c:pt>
                <c:pt idx="47">
                  <c:v>435,40</c:v>
                </c:pt>
                <c:pt idx="48">
                  <c:v>252,28</c:v>
                </c:pt>
                <c:pt idx="49">
                  <c:v>154,15</c:v>
                </c:pt>
                <c:pt idx="50">
                  <c:v>4,86</c:v>
                </c:pt>
                <c:pt idx="51">
                  <c:v>76,57</c:v>
                </c:pt>
                <c:pt idx="52">
                  <c:v>43,39</c:v>
                </c:pt>
                <c:pt idx="53">
                  <c:v>304,20</c:v>
                </c:pt>
                <c:pt idx="54">
                  <c:v>1.124,16</c:v>
                </c:pt>
                <c:pt idx="55">
                  <c:v>0,47</c:v>
                </c:pt>
                <c:pt idx="56">
                  <c:v>1.024,86</c:v>
                </c:pt>
                <c:pt idx="57">
                  <c:v>1.502,65</c:v>
                </c:pt>
              </c:strCache>
            </c:strRef>
          </c:cat>
          <c:val>
            <c:numRef>
              <c:f>'2016 SPA settori'!$B$25:$AD$25</c:f>
              <c:numCache>
                <c:formatCode>#,##0.00</c:formatCode>
                <c:ptCount val="29"/>
                <c:pt idx="0">
                  <c:v>3272.9227900000005</c:v>
                </c:pt>
                <c:pt idx="1">
                  <c:v>618.34752000000015</c:v>
                </c:pt>
                <c:pt idx="2">
                  <c:v>436.43417999999991</c:v>
                </c:pt>
                <c:pt idx="3">
                  <c:v>103.71948000000002</c:v>
                </c:pt>
                <c:pt idx="4">
                  <c:v>1056.95956</c:v>
                </c:pt>
                <c:pt idx="5">
                  <c:v>66.017930000000007</c:v>
                </c:pt>
                <c:pt idx="6">
                  <c:v>196.57603</c:v>
                </c:pt>
                <c:pt idx="7">
                  <c:v>306.23490000000004</c:v>
                </c:pt>
                <c:pt idx="8">
                  <c:v>194.88014000000001</c:v>
                </c:pt>
                <c:pt idx="9">
                  <c:v>2518.0377800000001</c:v>
                </c:pt>
                <c:pt idx="10">
                  <c:v>1071.0622699999999</c:v>
                </c:pt>
                <c:pt idx="11">
                  <c:v>347.47677000000004</c:v>
                </c:pt>
                <c:pt idx="12">
                  <c:v>129.24914000000001</c:v>
                </c:pt>
                <c:pt idx="13">
                  <c:v>211.48446000000001</c:v>
                </c:pt>
                <c:pt idx="14">
                  <c:v>14.570460000000001</c:v>
                </c:pt>
                <c:pt idx="15">
                  <c:v>42.482110000000006</c:v>
                </c:pt>
                <c:pt idx="16">
                  <c:v>7877.74964</c:v>
                </c:pt>
                <c:pt idx="17">
                  <c:v>704.26418000000001</c:v>
                </c:pt>
                <c:pt idx="18">
                  <c:v>435.40368000000001</c:v>
                </c:pt>
                <c:pt idx="19">
                  <c:v>252.28484000000003</c:v>
                </c:pt>
                <c:pt idx="20">
                  <c:v>154.14868000000001</c:v>
                </c:pt>
                <c:pt idx="21">
                  <c:v>4.8641800000000011</c:v>
                </c:pt>
                <c:pt idx="22">
                  <c:v>76.569160000000011</c:v>
                </c:pt>
                <c:pt idx="23">
                  <c:v>43.385510000000004</c:v>
                </c:pt>
                <c:pt idx="24">
                  <c:v>304.20074</c:v>
                </c:pt>
                <c:pt idx="25">
                  <c:v>1124.1569</c:v>
                </c:pt>
                <c:pt idx="26">
                  <c:v>0.46870000000000001</c:v>
                </c:pt>
                <c:pt idx="27">
                  <c:v>1024.8636099999999</c:v>
                </c:pt>
                <c:pt idx="28">
                  <c:v>1502.64807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03-4F6E-B2F1-F2920FF68A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8142368"/>
        <c:axId val="183122360"/>
      </c:barChart>
      <c:catAx>
        <c:axId val="228142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3122360"/>
        <c:crosses val="autoZero"/>
        <c:auto val="1"/>
        <c:lblAlgn val="ctr"/>
        <c:lblOffset val="100"/>
        <c:noMultiLvlLbl val="0"/>
      </c:catAx>
      <c:valAx>
        <c:axId val="183122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8142368"/>
        <c:crosses val="autoZero"/>
        <c:crossBetween val="between"/>
      </c:valAx>
      <c:spPr>
        <a:solidFill>
          <a:srgbClr val="FCF7E8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564543</xdr:colOff>
      <xdr:row>4</xdr:row>
      <xdr:rowOff>1</xdr:rowOff>
    </xdr:from>
    <xdr:to>
      <xdr:col>9</xdr:col>
      <xdr:colOff>540689</xdr:colOff>
      <xdr:row>19</xdr:row>
      <xdr:rowOff>15903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495300</xdr:colOff>
      <xdr:row>24</xdr:row>
      <xdr:rowOff>0</xdr:rowOff>
    </xdr:from>
    <xdr:to>
      <xdr:col>10</xdr:col>
      <xdr:colOff>487349</xdr:colOff>
      <xdr:row>39</xdr:row>
      <xdr:rowOff>115791</xdr:rowOff>
    </xdr:to>
    <xdr:graphicFrame macro="">
      <xdr:nvGraphicFramePr>
        <xdr:cNvPr id="5" name="Gra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135173</xdr:rowOff>
    </xdr:from>
    <xdr:to>
      <xdr:col>6</xdr:col>
      <xdr:colOff>914399</xdr:colOff>
      <xdr:row>62</xdr:row>
      <xdr:rowOff>119270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ntrate_-_200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6"/>
    </sheetNames>
    <sheetDataSet>
      <sheetData sheetId="0">
        <row r="15">
          <cell r="A15" t="str">
            <v>TOTALE ENTRATE CORRENTI</v>
          </cell>
          <cell r="B15">
            <v>22743.8802</v>
          </cell>
        </row>
        <row r="24">
          <cell r="A24" t="str">
            <v>TOTALE ENTRATE IN CONTO CAPITALE</v>
          </cell>
          <cell r="B24">
            <v>1824.5488900000003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>
      <selection activeCell="B13" sqref="B13:B21"/>
    </sheetView>
  </sheetViews>
  <sheetFormatPr defaultRowHeight="13.5" x14ac:dyDescent="0.25"/>
  <cols>
    <col min="1" max="1" width="44.42578125" bestFit="1" customWidth="1"/>
    <col min="2" max="2" width="12.42578125" bestFit="1" customWidth="1"/>
  </cols>
  <sheetData>
    <row r="1" spans="1:2" s="3" customFormat="1" ht="14.25" thickBot="1" x14ac:dyDescent="0.3">
      <c r="A1" s="1" t="s">
        <v>50</v>
      </c>
      <c r="B1" s="2" t="s">
        <v>0</v>
      </c>
    </row>
    <row r="2" spans="1:2" s="4" customFormat="1" ht="14.25" thickBot="1" x14ac:dyDescent="0.3"/>
    <row r="3" spans="1:2" x14ac:dyDescent="0.25">
      <c r="A3" s="5" t="s">
        <v>1</v>
      </c>
      <c r="B3" s="6">
        <v>3425.0352699999999</v>
      </c>
    </row>
    <row r="4" spans="1:2" x14ac:dyDescent="0.25">
      <c r="A4" s="7" t="s">
        <v>2</v>
      </c>
      <c r="B4" s="8">
        <v>4403.50054</v>
      </c>
    </row>
    <row r="5" spans="1:2" x14ac:dyDescent="0.25">
      <c r="A5" s="7" t="s">
        <v>3</v>
      </c>
      <c r="B5" s="8">
        <v>8591.7856300000003</v>
      </c>
    </row>
    <row r="6" spans="1:2" s="10" customFormat="1" x14ac:dyDescent="0.25">
      <c r="A6" s="9" t="s">
        <v>4</v>
      </c>
      <c r="B6" s="44">
        <v>8389.0342700000001</v>
      </c>
    </row>
    <row r="7" spans="1:2" s="10" customFormat="1" x14ac:dyDescent="0.25">
      <c r="A7" s="9" t="s">
        <v>5</v>
      </c>
      <c r="B7" s="44">
        <v>202.75136000000001</v>
      </c>
    </row>
    <row r="8" spans="1:2" x14ac:dyDescent="0.25">
      <c r="A8" s="7" t="s">
        <v>6</v>
      </c>
      <c r="B8" s="8">
        <v>1777.8714</v>
      </c>
    </row>
    <row r="9" spans="1:2" x14ac:dyDescent="0.25">
      <c r="A9" s="7" t="s">
        <v>7</v>
      </c>
      <c r="B9" s="8">
        <v>2363.5712000000003</v>
      </c>
    </row>
    <row r="10" spans="1:2" ht="14.25" thickBot="1" x14ac:dyDescent="0.3">
      <c r="A10" s="7" t="s">
        <v>8</v>
      </c>
      <c r="B10" s="45">
        <v>774.77063999999996</v>
      </c>
    </row>
    <row r="11" spans="1:2" ht="14.25" thickBot="1" x14ac:dyDescent="0.3">
      <c r="A11" s="11" t="s">
        <v>9</v>
      </c>
      <c r="B11" s="12">
        <v>21336.534680000001</v>
      </c>
    </row>
    <row r="12" spans="1:2" ht="14.25" thickBot="1" x14ac:dyDescent="0.3">
      <c r="A12" s="13"/>
    </row>
    <row r="13" spans="1:2" x14ac:dyDescent="0.25">
      <c r="A13" s="14" t="s">
        <v>10</v>
      </c>
      <c r="B13" s="15">
        <v>518.84666000000004</v>
      </c>
    </row>
    <row r="14" spans="1:2" x14ac:dyDescent="0.25">
      <c r="A14" s="16" t="s">
        <v>11</v>
      </c>
      <c r="B14" s="17">
        <v>424.53633000000002</v>
      </c>
    </row>
    <row r="15" spans="1:2" s="18" customFormat="1" x14ac:dyDescent="0.25">
      <c r="A15" s="16" t="s">
        <v>12</v>
      </c>
      <c r="B15" s="17">
        <v>732.40976000000001</v>
      </c>
    </row>
    <row r="16" spans="1:2" s="10" customFormat="1" x14ac:dyDescent="0.25">
      <c r="A16" s="19" t="s">
        <v>13</v>
      </c>
      <c r="B16" s="17">
        <v>134.32411999999999</v>
      </c>
    </row>
    <row r="17" spans="1:2" s="10" customFormat="1" x14ac:dyDescent="0.25">
      <c r="A17" s="19" t="s">
        <v>14</v>
      </c>
      <c r="B17" s="17">
        <v>598.08564000000001</v>
      </c>
    </row>
    <row r="18" spans="1:2" x14ac:dyDescent="0.25">
      <c r="A18" s="16" t="s">
        <v>15</v>
      </c>
      <c r="B18" s="17">
        <v>492.66473999999999</v>
      </c>
    </row>
    <row r="19" spans="1:2" x14ac:dyDescent="0.25">
      <c r="A19" s="16" t="s">
        <v>16</v>
      </c>
      <c r="B19" s="17">
        <v>582.61541</v>
      </c>
    </row>
    <row r="20" spans="1:2" ht="14.25" thickBot="1" x14ac:dyDescent="0.3">
      <c r="A20" s="16" t="s">
        <v>17</v>
      </c>
      <c r="B20" s="17">
        <v>3.8558300000000001</v>
      </c>
    </row>
    <row r="21" spans="1:2" ht="14.25" thickBot="1" x14ac:dyDescent="0.3">
      <c r="A21" s="20" t="s">
        <v>18</v>
      </c>
      <c r="B21" s="21">
        <v>2754.9287300000001</v>
      </c>
    </row>
    <row r="22" spans="1:2" ht="14.25" thickBot="1" x14ac:dyDescent="0.3">
      <c r="A22" s="13"/>
    </row>
    <row r="23" spans="1:2" ht="14.25" thickBot="1" x14ac:dyDescent="0.3">
      <c r="A23" s="22" t="s">
        <v>19</v>
      </c>
      <c r="B23" s="23">
        <f>+B11+B21</f>
        <v>24091.46341</v>
      </c>
    </row>
    <row r="24" spans="1:2" x14ac:dyDescent="0.25">
      <c r="A24" s="24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7"/>
  <sheetViews>
    <sheetView tabSelected="1" workbookViewId="0">
      <selection activeCell="E5" sqref="E5"/>
    </sheetView>
  </sheetViews>
  <sheetFormatPr defaultRowHeight="13.5" x14ac:dyDescent="0.25"/>
  <cols>
    <col min="1" max="1" width="44.42578125" bestFit="1" customWidth="1"/>
    <col min="2" max="2" width="15.28515625" bestFit="1" customWidth="1"/>
    <col min="3" max="4" width="9.85546875" bestFit="1" customWidth="1"/>
    <col min="5" max="5" width="8.85546875" bestFit="1" customWidth="1"/>
    <col min="6" max="6" width="11.42578125" bestFit="1" customWidth="1"/>
    <col min="7" max="7" width="20.140625" bestFit="1" customWidth="1"/>
    <col min="8" max="8" width="15.85546875" customWidth="1"/>
    <col min="9" max="10" width="14.5703125" customWidth="1"/>
    <col min="11" max="11" width="11.42578125" bestFit="1" customWidth="1"/>
    <col min="12" max="13" width="14.5703125" customWidth="1"/>
    <col min="14" max="14" width="9.85546875" bestFit="1" customWidth="1"/>
    <col min="15" max="16" width="14.5703125" customWidth="1"/>
    <col min="17" max="17" width="8.42578125" bestFit="1" customWidth="1"/>
    <col min="18" max="18" width="14.5703125" customWidth="1"/>
    <col min="19" max="19" width="12.5703125" bestFit="1" customWidth="1"/>
    <col min="20" max="20" width="9.85546875" bestFit="1" customWidth="1"/>
    <col min="21" max="21" width="17.28515625" customWidth="1"/>
    <col min="22" max="22" width="10.42578125" bestFit="1" customWidth="1"/>
    <col min="23" max="23" width="14.5703125" customWidth="1"/>
    <col min="24" max="24" width="8.85546875" bestFit="1" customWidth="1"/>
    <col min="25" max="25" width="10.42578125" bestFit="1" customWidth="1"/>
    <col min="26" max="27" width="11.42578125" bestFit="1" customWidth="1"/>
    <col min="28" max="28" width="10.42578125" bestFit="1" customWidth="1"/>
    <col min="29" max="29" width="13.28515625" bestFit="1" customWidth="1"/>
    <col min="30" max="30" width="11.42578125" bestFit="1" customWidth="1"/>
  </cols>
  <sheetData>
    <row r="1" spans="1:30" s="25" customFormat="1" ht="40.5" x14ac:dyDescent="0.25">
      <c r="A1" s="43" t="s">
        <v>49</v>
      </c>
      <c r="B1" s="43" t="s">
        <v>20</v>
      </c>
      <c r="C1" s="43" t="s">
        <v>21</v>
      </c>
      <c r="D1" s="43" t="s">
        <v>22</v>
      </c>
      <c r="E1" s="43" t="s">
        <v>23</v>
      </c>
      <c r="F1" s="43" t="s">
        <v>24</v>
      </c>
      <c r="G1" s="43" t="s">
        <v>25</v>
      </c>
      <c r="H1" s="43" t="s">
        <v>26</v>
      </c>
      <c r="I1" s="43" t="s">
        <v>27</v>
      </c>
      <c r="J1" s="43" t="s">
        <v>28</v>
      </c>
      <c r="K1" s="43" t="s">
        <v>29</v>
      </c>
      <c r="L1" s="43" t="s">
        <v>30</v>
      </c>
      <c r="M1" s="43" t="s">
        <v>31</v>
      </c>
      <c r="N1" s="43" t="s">
        <v>32</v>
      </c>
      <c r="O1" s="43" t="s">
        <v>33</v>
      </c>
      <c r="P1" s="43" t="s">
        <v>34</v>
      </c>
      <c r="Q1" s="43" t="s">
        <v>35</v>
      </c>
      <c r="R1" s="43" t="s">
        <v>36</v>
      </c>
      <c r="S1" s="43" t="s">
        <v>37</v>
      </c>
      <c r="T1" s="43" t="s">
        <v>38</v>
      </c>
      <c r="U1" s="43" t="s">
        <v>39</v>
      </c>
      <c r="V1" s="43" t="s">
        <v>40</v>
      </c>
      <c r="W1" s="43" t="s">
        <v>41</v>
      </c>
      <c r="X1" s="43" t="s">
        <v>42</v>
      </c>
      <c r="Y1" s="43" t="s">
        <v>43</v>
      </c>
      <c r="Z1" s="43" t="s">
        <v>44</v>
      </c>
      <c r="AA1" s="43" t="s">
        <v>45</v>
      </c>
      <c r="AB1" s="43" t="s">
        <v>46</v>
      </c>
      <c r="AC1" s="43" t="s">
        <v>47</v>
      </c>
      <c r="AD1" s="43" t="s">
        <v>48</v>
      </c>
    </row>
    <row r="2" spans="1:30" s="4" customFormat="1" x14ac:dyDescent="0.25"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</row>
    <row r="3" spans="1:30" x14ac:dyDescent="0.25">
      <c r="A3" s="27" t="s">
        <v>1</v>
      </c>
      <c r="B3" s="28">
        <v>298.89896000000005</v>
      </c>
      <c r="C3" s="28">
        <v>527.26628000000005</v>
      </c>
      <c r="D3" s="28">
        <v>283.08328999999998</v>
      </c>
      <c r="E3" s="28">
        <v>65.323210000000003</v>
      </c>
      <c r="F3" s="28">
        <v>712.94304</v>
      </c>
      <c r="G3" s="28">
        <v>1.9456600000000002</v>
      </c>
      <c r="H3" s="28">
        <v>66.430660000000003</v>
      </c>
      <c r="I3" s="28">
        <v>43.466190000000005</v>
      </c>
      <c r="J3" s="28">
        <v>29.497610000000002</v>
      </c>
      <c r="K3" s="28">
        <v>692.46928000000003</v>
      </c>
      <c r="L3" s="28">
        <v>57.572919999999996</v>
      </c>
      <c r="M3" s="28">
        <v>42.348739999999999</v>
      </c>
      <c r="N3" s="28">
        <v>49.070730000000005</v>
      </c>
      <c r="O3" s="28">
        <v>24.014299999999999</v>
      </c>
      <c r="P3" s="28">
        <v>1.48011</v>
      </c>
      <c r="Q3" s="28">
        <v>11.884780000000001</v>
      </c>
      <c r="R3" s="28">
        <v>50.801840000000006</v>
      </c>
      <c r="S3" s="28">
        <v>124.57466000000001</v>
      </c>
      <c r="T3" s="28">
        <v>67.980809999999991</v>
      </c>
      <c r="U3" s="28">
        <v>93.155439999999999</v>
      </c>
      <c r="V3" s="28">
        <v>19.49268</v>
      </c>
      <c r="W3" s="28">
        <v>1.9754500000000002</v>
      </c>
      <c r="X3" s="28">
        <v>15.70237</v>
      </c>
      <c r="Y3" s="28">
        <v>11.93432</v>
      </c>
      <c r="Z3" s="28">
        <v>22.802220000000002</v>
      </c>
      <c r="AA3" s="28">
        <v>48.035170000000001</v>
      </c>
      <c r="AB3" s="28">
        <v>0.4627</v>
      </c>
      <c r="AC3" s="28">
        <v>59.938989999999997</v>
      </c>
      <c r="AD3" s="28">
        <v>0.48286000000000001</v>
      </c>
    </row>
    <row r="4" spans="1:30" x14ac:dyDescent="0.25">
      <c r="A4" s="27" t="s">
        <v>2</v>
      </c>
      <c r="B4" s="28">
        <v>467.29692999999997</v>
      </c>
      <c r="C4" s="28">
        <v>53.233580000000003</v>
      </c>
      <c r="D4" s="28">
        <v>54.992980000000003</v>
      </c>
      <c r="E4" s="28">
        <v>27.621350000000003</v>
      </c>
      <c r="F4" s="28">
        <v>143.33452</v>
      </c>
      <c r="G4" s="28">
        <v>6.7477999999999998</v>
      </c>
      <c r="H4" s="28">
        <v>57.050890000000003</v>
      </c>
      <c r="I4" s="28">
        <v>69.160440000000008</v>
      </c>
      <c r="J4" s="28">
        <v>31.658480000000001</v>
      </c>
      <c r="K4" s="28">
        <v>1567.4433000000001</v>
      </c>
      <c r="L4" s="28">
        <v>202.83980000000003</v>
      </c>
      <c r="M4" s="28">
        <v>215.17020000000002</v>
      </c>
      <c r="N4" s="28">
        <v>34.455620000000003</v>
      </c>
      <c r="O4" s="28">
        <v>143.56242</v>
      </c>
      <c r="P4" s="28">
        <v>6.7845000000000004</v>
      </c>
      <c r="Q4" s="28">
        <v>1.08457</v>
      </c>
      <c r="R4" s="28">
        <v>6.7553400000000003</v>
      </c>
      <c r="S4" s="28">
        <v>268.71857</v>
      </c>
      <c r="T4" s="28">
        <v>139.35729999999998</v>
      </c>
      <c r="U4" s="28">
        <v>66.175470000000004</v>
      </c>
      <c r="V4" s="28">
        <v>20.004020000000001</v>
      </c>
      <c r="W4" s="28">
        <v>1.13802</v>
      </c>
      <c r="X4" s="28">
        <v>27.280600000000003</v>
      </c>
      <c r="Y4" s="28">
        <v>14.43056</v>
      </c>
      <c r="Z4" s="28">
        <v>61.104520000000001</v>
      </c>
      <c r="AA4" s="28">
        <v>545.82177000000001</v>
      </c>
      <c r="AB4" s="28">
        <v>6.0000000000000001E-3</v>
      </c>
      <c r="AC4" s="28">
        <v>170.27057000000002</v>
      </c>
      <c r="AD4" s="28">
        <v>4.1999999999999996E-4</v>
      </c>
    </row>
    <row r="5" spans="1:30" x14ac:dyDescent="0.25">
      <c r="A5" s="27" t="s">
        <v>3</v>
      </c>
      <c r="B5" s="28">
        <v>63.639389999999999</v>
      </c>
      <c r="C5" s="28">
        <v>0.11008</v>
      </c>
      <c r="D5" s="28">
        <v>1.4471000000000001</v>
      </c>
      <c r="E5" s="28">
        <v>2.3239800000000002</v>
      </c>
      <c r="F5" s="28">
        <v>62.055730000000004</v>
      </c>
      <c r="G5" s="28">
        <v>56.335920000000002</v>
      </c>
      <c r="H5" s="28">
        <v>15.70706</v>
      </c>
      <c r="I5" s="28">
        <v>72.643919999999994</v>
      </c>
      <c r="J5" s="28">
        <v>2.3765000000000001</v>
      </c>
      <c r="K5" s="28">
        <v>13.585030000000001</v>
      </c>
      <c r="L5" s="28">
        <v>753.42264999999998</v>
      </c>
      <c r="M5" s="28">
        <v>0.55480000000000007</v>
      </c>
      <c r="N5" s="28">
        <v>6.9602200000000005</v>
      </c>
      <c r="O5" s="28">
        <v>2.5284200000000001</v>
      </c>
      <c r="P5" s="28">
        <v>0.16933000000000001</v>
      </c>
      <c r="Q5" s="28">
        <v>26.070170000000001</v>
      </c>
      <c r="R5" s="28">
        <v>7331.2498299999997</v>
      </c>
      <c r="S5" s="28">
        <v>9.6738900000000001</v>
      </c>
      <c r="T5" s="28">
        <v>0.38853000000000004</v>
      </c>
      <c r="U5" s="28">
        <v>7.1388699999999998</v>
      </c>
      <c r="V5" s="28">
        <v>12.331010000000001</v>
      </c>
      <c r="W5" s="28">
        <v>0.57622000000000007</v>
      </c>
      <c r="X5" s="28">
        <v>6.7269899999999998</v>
      </c>
      <c r="Y5" s="28">
        <v>5.0241900000000008</v>
      </c>
      <c r="Z5" s="28">
        <v>2.27935</v>
      </c>
      <c r="AA5" s="28">
        <v>5.1409099999999999</v>
      </c>
      <c r="AB5" s="28">
        <v>0</v>
      </c>
      <c r="AC5" s="28">
        <v>131.31754000000001</v>
      </c>
      <c r="AD5" s="28">
        <v>8.0000000000000002E-3</v>
      </c>
    </row>
    <row r="6" spans="1:30" s="10" customFormat="1" x14ac:dyDescent="0.25">
      <c r="A6" s="29" t="s">
        <v>4</v>
      </c>
      <c r="B6" s="30">
        <v>60.507669999999997</v>
      </c>
      <c r="C6" s="30">
        <v>0.11008</v>
      </c>
      <c r="D6" s="30">
        <v>1.4222000000000001</v>
      </c>
      <c r="E6" s="30">
        <v>2.0044300000000002</v>
      </c>
      <c r="F6" s="30">
        <v>51.485680000000002</v>
      </c>
      <c r="G6" s="30">
        <v>19.02384</v>
      </c>
      <c r="H6" s="30">
        <v>15.386190000000001</v>
      </c>
      <c r="I6" s="30">
        <v>61.782309999999995</v>
      </c>
      <c r="J6" s="30">
        <v>0.53332000000000002</v>
      </c>
      <c r="K6" s="30">
        <v>13.52901</v>
      </c>
      <c r="L6" s="30">
        <v>747.92019000000005</v>
      </c>
      <c r="M6" s="30">
        <v>0.50344999999999995</v>
      </c>
      <c r="N6" s="30">
        <v>0.86246</v>
      </c>
      <c r="O6" s="30">
        <v>2.4655300000000002</v>
      </c>
      <c r="P6" s="30">
        <v>0.15387000000000001</v>
      </c>
      <c r="Q6" s="30">
        <v>9.5838199999999993</v>
      </c>
      <c r="R6" s="30">
        <v>7331.1681200000003</v>
      </c>
      <c r="S6" s="30">
        <v>0.49425000000000002</v>
      </c>
      <c r="T6" s="30">
        <v>0.34329999999999999</v>
      </c>
      <c r="U6" s="30">
        <v>6.62155</v>
      </c>
      <c r="V6" s="30">
        <v>1.1785600000000001</v>
      </c>
      <c r="W6" s="30">
        <v>0.54262999999999995</v>
      </c>
      <c r="X6" s="30">
        <v>5.4812399999999997</v>
      </c>
      <c r="Y6" s="30">
        <v>1.0599799999999999</v>
      </c>
      <c r="Z6" s="30">
        <v>1.3608099999999999</v>
      </c>
      <c r="AA6" s="30">
        <v>5.14046</v>
      </c>
      <c r="AB6" s="30">
        <v>0</v>
      </c>
      <c r="AC6" s="30">
        <v>48.361319999999999</v>
      </c>
      <c r="AD6" s="30">
        <v>8.0000000000000002E-3</v>
      </c>
    </row>
    <row r="7" spans="1:30" s="10" customFormat="1" x14ac:dyDescent="0.25">
      <c r="A7" s="29" t="s">
        <v>5</v>
      </c>
      <c r="B7" s="30">
        <v>3.1317200000000001</v>
      </c>
      <c r="C7" s="30">
        <v>0</v>
      </c>
      <c r="D7" s="30">
        <v>2.4900000000000002E-2</v>
      </c>
      <c r="E7" s="30">
        <v>0.31955</v>
      </c>
      <c r="F7" s="30">
        <v>10.570050000000002</v>
      </c>
      <c r="G7" s="30">
        <v>37.312080000000002</v>
      </c>
      <c r="H7" s="30">
        <v>0.32086999999999999</v>
      </c>
      <c r="I7" s="30">
        <v>10.861610000000001</v>
      </c>
      <c r="J7" s="30">
        <v>1.84318</v>
      </c>
      <c r="K7" s="30">
        <v>5.602E-2</v>
      </c>
      <c r="L7" s="30">
        <v>5.5024600000000001</v>
      </c>
      <c r="M7" s="30">
        <v>5.135E-2</v>
      </c>
      <c r="N7" s="30">
        <v>6.0977600000000001</v>
      </c>
      <c r="O7" s="30">
        <v>6.2890000000000001E-2</v>
      </c>
      <c r="P7" s="30">
        <v>1.5460000000000002E-2</v>
      </c>
      <c r="Q7" s="30">
        <v>16.486349999999998</v>
      </c>
      <c r="R7" s="30">
        <v>8.1710000000000005E-2</v>
      </c>
      <c r="S7" s="30">
        <v>9.1796399999999991</v>
      </c>
      <c r="T7" s="30">
        <v>4.5230000000000006E-2</v>
      </c>
      <c r="U7" s="30">
        <v>0.51732</v>
      </c>
      <c r="V7" s="30">
        <v>11.15245</v>
      </c>
      <c r="W7" s="30">
        <v>3.3590000000000002E-2</v>
      </c>
      <c r="X7" s="30">
        <v>1.2457499999999999</v>
      </c>
      <c r="Y7" s="30">
        <v>3.96421</v>
      </c>
      <c r="Z7" s="30">
        <v>0.91853999999999991</v>
      </c>
      <c r="AA7" s="30">
        <v>4.4999999999999999E-4</v>
      </c>
      <c r="AB7" s="30">
        <v>0</v>
      </c>
      <c r="AC7" s="30">
        <v>82.956220000000002</v>
      </c>
      <c r="AD7" s="30">
        <v>0</v>
      </c>
    </row>
    <row r="8" spans="1:30" x14ac:dyDescent="0.25">
      <c r="A8" s="27" t="s">
        <v>6</v>
      </c>
      <c r="B8" s="28">
        <v>43.537169999999996</v>
      </c>
      <c r="C8" s="28">
        <v>1.2840000000000001E-2</v>
      </c>
      <c r="D8" s="28">
        <v>1.2953299999999999</v>
      </c>
      <c r="E8" s="28">
        <v>0.28544999999999998</v>
      </c>
      <c r="F8" s="28">
        <v>15.46691</v>
      </c>
      <c r="G8" s="28">
        <v>5.9080000000000001E-2</v>
      </c>
      <c r="H8" s="28">
        <v>3.7909900000000003</v>
      </c>
      <c r="I8" s="28">
        <v>11.310300000000002</v>
      </c>
      <c r="J8" s="28">
        <v>5.9774800000000008</v>
      </c>
      <c r="K8" s="28">
        <v>0.18153999999999998</v>
      </c>
      <c r="L8" s="28">
        <v>2.1053500000000001</v>
      </c>
      <c r="M8" s="28">
        <v>18.71078</v>
      </c>
      <c r="N8" s="28">
        <v>3.6564900000000002</v>
      </c>
      <c r="O8" s="28">
        <v>5.5743</v>
      </c>
      <c r="P8" s="28">
        <v>1.6818700000000002</v>
      </c>
      <c r="Q8" s="28">
        <v>0</v>
      </c>
      <c r="R8" s="28">
        <v>2.2852899999999998</v>
      </c>
      <c r="S8" s="28">
        <v>4.57104</v>
      </c>
      <c r="T8" s="28">
        <v>21.1568</v>
      </c>
      <c r="U8" s="28">
        <v>1.03118</v>
      </c>
      <c r="V8" s="28">
        <v>2.47092</v>
      </c>
      <c r="W8" s="28">
        <v>5.2389999999999999E-2</v>
      </c>
      <c r="X8" s="28">
        <v>5.3152799999999996</v>
      </c>
      <c r="Y8" s="28">
        <v>0.55932999999999999</v>
      </c>
      <c r="Z8" s="28">
        <v>8.0726800000000001</v>
      </c>
      <c r="AA8" s="28">
        <v>43.678820000000002</v>
      </c>
      <c r="AB8" s="28">
        <v>0</v>
      </c>
      <c r="AC8" s="28">
        <v>75.77685000000001</v>
      </c>
      <c r="AD8" s="28">
        <v>1499.25494</v>
      </c>
    </row>
    <row r="9" spans="1:30" x14ac:dyDescent="0.25">
      <c r="A9" s="27" t="s">
        <v>7</v>
      </c>
      <c r="B9" s="28">
        <v>2056.1999900000001</v>
      </c>
      <c r="C9" s="28">
        <v>6.5253699999999997</v>
      </c>
      <c r="D9" s="28">
        <v>2.4487000000000001</v>
      </c>
      <c r="E9" s="28">
        <v>0</v>
      </c>
      <c r="F9" s="28">
        <v>2.1073000000000004</v>
      </c>
      <c r="G9" s="28">
        <v>0</v>
      </c>
      <c r="H9" s="28">
        <v>1.5701800000000001</v>
      </c>
      <c r="I9" s="28">
        <v>33.71537</v>
      </c>
      <c r="J9" s="28">
        <v>0</v>
      </c>
      <c r="K9" s="28">
        <v>0.52949000000000002</v>
      </c>
      <c r="L9" s="28">
        <v>14.320489999999999</v>
      </c>
      <c r="M9" s="28">
        <v>0</v>
      </c>
      <c r="N9" s="28">
        <v>0</v>
      </c>
      <c r="O9" s="28">
        <v>0</v>
      </c>
      <c r="P9" s="28">
        <v>0</v>
      </c>
      <c r="Q9" s="28">
        <v>0</v>
      </c>
      <c r="R9" s="28">
        <v>245.81148999999999</v>
      </c>
      <c r="S9" s="28">
        <v>8.0000000000000002E-3</v>
      </c>
      <c r="T9" s="28">
        <v>0</v>
      </c>
      <c r="U9" s="28">
        <v>0.13189000000000001</v>
      </c>
      <c r="V9" s="28">
        <v>1.0670000000000001E-2</v>
      </c>
      <c r="W9" s="28">
        <v>0</v>
      </c>
      <c r="X9" s="28">
        <v>0</v>
      </c>
      <c r="Y9" s="28">
        <v>0</v>
      </c>
      <c r="Z9" s="28">
        <v>7.0300000000000001E-2</v>
      </c>
      <c r="AA9" s="28">
        <v>0</v>
      </c>
      <c r="AB9" s="28">
        <v>0</v>
      </c>
      <c r="AC9" s="28">
        <v>4.6770000000000006E-2</v>
      </c>
      <c r="AD9" s="28">
        <v>7.5189999999999993E-2</v>
      </c>
    </row>
    <row r="10" spans="1:30" x14ac:dyDescent="0.25">
      <c r="A10" s="27" t="s">
        <v>8</v>
      </c>
      <c r="B10" s="28">
        <v>108.59286999999999</v>
      </c>
      <c r="C10" s="28">
        <v>31.199300000000001</v>
      </c>
      <c r="D10" s="28">
        <v>24.860330000000001</v>
      </c>
      <c r="E10" s="28">
        <v>5.6095100000000002</v>
      </c>
      <c r="F10" s="28">
        <v>60.883009999999999</v>
      </c>
      <c r="G10" s="28">
        <v>0.14768000000000001</v>
      </c>
      <c r="H10" s="28">
        <v>9.3296100000000006</v>
      </c>
      <c r="I10" s="28">
        <v>2.80619</v>
      </c>
      <c r="J10" s="28">
        <v>11.03417</v>
      </c>
      <c r="K10" s="28">
        <v>201.71407000000002</v>
      </c>
      <c r="L10" s="28">
        <v>8.4441200000000016</v>
      </c>
      <c r="M10" s="28">
        <v>22.17698</v>
      </c>
      <c r="N10" s="28">
        <v>3.3542800000000002</v>
      </c>
      <c r="O10" s="28">
        <v>11.623610000000001</v>
      </c>
      <c r="P10" s="28">
        <v>0.15869</v>
      </c>
      <c r="Q10" s="28">
        <v>0.4516</v>
      </c>
      <c r="R10" s="28">
        <v>34.16272</v>
      </c>
      <c r="S10" s="28">
        <v>30.414010000000001</v>
      </c>
      <c r="T10" s="28">
        <v>55.713459999999998</v>
      </c>
      <c r="U10" s="28">
        <v>11.189729999999999</v>
      </c>
      <c r="V10" s="28">
        <v>3.2062200000000001</v>
      </c>
      <c r="W10" s="28">
        <v>0.10929999999999999</v>
      </c>
      <c r="X10" s="28">
        <v>2.4742400000000004</v>
      </c>
      <c r="Y10" s="28">
        <v>3.0478499999999999</v>
      </c>
      <c r="Z10" s="28">
        <v>10.847770000000001</v>
      </c>
      <c r="AA10" s="28">
        <v>65.224860000000007</v>
      </c>
      <c r="AB10" s="28">
        <v>0</v>
      </c>
      <c r="AC10" s="28">
        <v>55.994459999999997</v>
      </c>
      <c r="AD10" s="28">
        <v>0</v>
      </c>
    </row>
    <row r="11" spans="1:30" x14ac:dyDescent="0.25">
      <c r="A11" s="31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</row>
    <row r="12" spans="1:30" x14ac:dyDescent="0.25">
      <c r="A12" s="33" t="s">
        <v>9</v>
      </c>
      <c r="B12" s="34">
        <f>SUM(B3:B5)+SUM(B8:B10)</f>
        <v>3038.1653100000003</v>
      </c>
      <c r="C12" s="34">
        <f t="shared" ref="C12:AD12" si="0">SUM(C3:C5)+SUM(C8:C10)</f>
        <v>618.34745000000009</v>
      </c>
      <c r="D12" s="34">
        <f t="shared" si="0"/>
        <v>368.12772999999993</v>
      </c>
      <c r="E12" s="34">
        <f t="shared" si="0"/>
        <v>101.16350000000001</v>
      </c>
      <c r="F12" s="34">
        <f t="shared" si="0"/>
        <v>996.79051000000004</v>
      </c>
      <c r="G12" s="34">
        <f t="shared" si="0"/>
        <v>65.236140000000006</v>
      </c>
      <c r="H12" s="34">
        <f t="shared" si="0"/>
        <v>153.87939</v>
      </c>
      <c r="I12" s="34">
        <f t="shared" si="0"/>
        <v>233.10241000000002</v>
      </c>
      <c r="J12" s="34">
        <f t="shared" si="0"/>
        <v>80.544240000000002</v>
      </c>
      <c r="K12" s="34">
        <f t="shared" si="0"/>
        <v>2475.9227100000003</v>
      </c>
      <c r="L12" s="34">
        <f t="shared" si="0"/>
        <v>1038.70533</v>
      </c>
      <c r="M12" s="34">
        <f t="shared" si="0"/>
        <v>298.96150000000006</v>
      </c>
      <c r="N12" s="34">
        <f t="shared" si="0"/>
        <v>97.497340000000008</v>
      </c>
      <c r="O12" s="34">
        <f t="shared" si="0"/>
        <v>187.30305000000001</v>
      </c>
      <c r="P12" s="34">
        <f t="shared" si="0"/>
        <v>10.274500000000002</v>
      </c>
      <c r="Q12" s="34">
        <f t="shared" si="0"/>
        <v>39.491120000000002</v>
      </c>
      <c r="R12" s="34">
        <f t="shared" si="0"/>
        <v>7671.0665099999997</v>
      </c>
      <c r="S12" s="34">
        <f t="shared" si="0"/>
        <v>437.96017000000001</v>
      </c>
      <c r="T12" s="34">
        <f t="shared" si="0"/>
        <v>284.59690000000001</v>
      </c>
      <c r="U12" s="34">
        <f t="shared" si="0"/>
        <v>178.82258000000002</v>
      </c>
      <c r="V12" s="34">
        <f t="shared" si="0"/>
        <v>57.515520000000002</v>
      </c>
      <c r="W12" s="34">
        <f t="shared" si="0"/>
        <v>3.8513800000000007</v>
      </c>
      <c r="X12" s="34">
        <f t="shared" si="0"/>
        <v>57.499480000000005</v>
      </c>
      <c r="Y12" s="34">
        <f t="shared" si="0"/>
        <v>34.996250000000003</v>
      </c>
      <c r="Z12" s="34">
        <f t="shared" si="0"/>
        <v>105.17684</v>
      </c>
      <c r="AA12" s="34">
        <f t="shared" si="0"/>
        <v>707.90152999999998</v>
      </c>
      <c r="AB12" s="34">
        <f t="shared" si="0"/>
        <v>0.46870000000000001</v>
      </c>
      <c r="AC12" s="34">
        <f t="shared" si="0"/>
        <v>493.34518000000003</v>
      </c>
      <c r="AD12" s="34">
        <f t="shared" si="0"/>
        <v>1499.82141</v>
      </c>
    </row>
    <row r="13" spans="1:30" x14ac:dyDescent="0.25">
      <c r="A13" s="13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</row>
    <row r="14" spans="1:30" x14ac:dyDescent="0.25">
      <c r="A14" s="27" t="s">
        <v>10</v>
      </c>
      <c r="B14" s="28">
        <v>40.314260000000004</v>
      </c>
      <c r="C14" s="28">
        <v>0</v>
      </c>
      <c r="D14" s="28">
        <v>21.607130000000002</v>
      </c>
      <c r="E14" s="28">
        <v>1.3239799999999999</v>
      </c>
      <c r="F14" s="28">
        <v>42.973709999999997</v>
      </c>
      <c r="G14" s="28">
        <v>1.06E-3</v>
      </c>
      <c r="H14" s="28">
        <v>2.89832</v>
      </c>
      <c r="I14" s="28">
        <v>26.283519999999999</v>
      </c>
      <c r="J14" s="28">
        <v>33.882150000000003</v>
      </c>
      <c r="K14" s="28">
        <v>20.042390000000001</v>
      </c>
      <c r="L14" s="28">
        <v>8.2011900000000004</v>
      </c>
      <c r="M14" s="28">
        <v>12.511550000000002</v>
      </c>
      <c r="N14" s="28">
        <v>22.014779999999998</v>
      </c>
      <c r="O14" s="28">
        <v>6.1094600000000003</v>
      </c>
      <c r="P14" s="28">
        <v>4.01267</v>
      </c>
      <c r="Q14" s="28">
        <v>9.4000000000000008E-4</v>
      </c>
      <c r="R14" s="28">
        <v>5.96875</v>
      </c>
      <c r="S14" s="28">
        <v>95.728610000000003</v>
      </c>
      <c r="T14" s="28">
        <v>120.58716</v>
      </c>
      <c r="U14" s="28">
        <v>6.2062499999999998</v>
      </c>
      <c r="V14" s="28">
        <v>16.921479999999999</v>
      </c>
      <c r="W14" s="28">
        <v>0.31801000000000001</v>
      </c>
      <c r="X14" s="28">
        <v>4.6138399999999997</v>
      </c>
      <c r="Y14" s="28">
        <v>1.6225000000000001</v>
      </c>
      <c r="Z14" s="28">
        <v>6.4315800000000003</v>
      </c>
      <c r="AA14" s="28">
        <v>12.232190000000001</v>
      </c>
      <c r="AB14" s="28">
        <v>0</v>
      </c>
      <c r="AC14" s="28">
        <v>6.03416</v>
      </c>
      <c r="AD14" s="28">
        <v>5.0200000000000002E-3</v>
      </c>
    </row>
    <row r="15" spans="1:30" x14ac:dyDescent="0.25">
      <c r="A15" s="27" t="s">
        <v>11</v>
      </c>
      <c r="B15" s="28">
        <v>16.574400000000001</v>
      </c>
      <c r="C15" s="28">
        <v>0</v>
      </c>
      <c r="D15" s="28">
        <v>46.33417</v>
      </c>
      <c r="E15" s="28">
        <v>1.232</v>
      </c>
      <c r="F15" s="28">
        <v>7.9831300000000001</v>
      </c>
      <c r="G15" s="28">
        <v>0.2717</v>
      </c>
      <c r="H15" s="28">
        <v>15.827020000000001</v>
      </c>
      <c r="I15" s="28">
        <v>4.5581000000000005</v>
      </c>
      <c r="J15" s="28">
        <v>0.83102999999999994</v>
      </c>
      <c r="K15" s="28">
        <v>21.635960000000001</v>
      </c>
      <c r="L15" s="28">
        <v>1.71854</v>
      </c>
      <c r="M15" s="28">
        <v>28.161180000000002</v>
      </c>
      <c r="N15" s="28">
        <v>2.8442800000000004</v>
      </c>
      <c r="O15" s="28">
        <v>15.411960000000001</v>
      </c>
      <c r="P15" s="28">
        <v>4.4069999999999998E-2</v>
      </c>
      <c r="Q15" s="28">
        <v>1.0046599999999999</v>
      </c>
      <c r="R15" s="28">
        <v>7.7884000000000002</v>
      </c>
      <c r="S15" s="28">
        <v>58.199599999999997</v>
      </c>
      <c r="T15" s="28">
        <v>20.924430000000001</v>
      </c>
      <c r="U15" s="28">
        <v>60.679850000000002</v>
      </c>
      <c r="V15" s="28">
        <v>1.82795</v>
      </c>
      <c r="W15" s="28">
        <v>0.15670000000000001</v>
      </c>
      <c r="X15" s="28">
        <v>7.6529800000000003</v>
      </c>
      <c r="Y15" s="28">
        <v>0.78393000000000002</v>
      </c>
      <c r="Z15" s="28">
        <v>6.9976500000000001</v>
      </c>
      <c r="AA15" s="28">
        <v>44.494150000000005</v>
      </c>
      <c r="AB15" s="28">
        <v>0</v>
      </c>
      <c r="AC15" s="28">
        <v>47.776849999999996</v>
      </c>
      <c r="AD15" s="28">
        <v>2.8216399999999999</v>
      </c>
    </row>
    <row r="16" spans="1:30" s="18" customFormat="1" x14ac:dyDescent="0.25">
      <c r="A16" s="36" t="s">
        <v>12</v>
      </c>
      <c r="B16" s="37">
        <v>0.5414500000000001</v>
      </c>
      <c r="C16" s="37">
        <v>7.0000000000000007E-5</v>
      </c>
      <c r="D16" s="37">
        <v>0.36510000000000004</v>
      </c>
      <c r="E16" s="37">
        <v>0</v>
      </c>
      <c r="F16" s="37">
        <v>7.4944899999999999</v>
      </c>
      <c r="G16" s="37">
        <v>0.50902999999999998</v>
      </c>
      <c r="H16" s="37">
        <v>22.173740000000002</v>
      </c>
      <c r="I16" s="37">
        <v>33.667580000000001</v>
      </c>
      <c r="J16" s="37">
        <v>74.637770000000003</v>
      </c>
      <c r="K16" s="37">
        <v>4.9689999999999998E-2</v>
      </c>
      <c r="L16" s="37">
        <v>5.8872200000000001</v>
      </c>
      <c r="M16" s="37">
        <v>4.1418100000000004</v>
      </c>
      <c r="N16" s="37">
        <v>6.5692200000000005</v>
      </c>
      <c r="O16" s="37">
        <v>0.75020000000000009</v>
      </c>
      <c r="P16" s="37">
        <v>0.23786000000000002</v>
      </c>
      <c r="Q16" s="37">
        <v>1.89446</v>
      </c>
      <c r="R16" s="37">
        <v>1.7470399999999999</v>
      </c>
      <c r="S16" s="37">
        <v>101.41024</v>
      </c>
      <c r="T16" s="37">
        <v>2.5027900000000001</v>
      </c>
      <c r="U16" s="37">
        <v>2.7900900000000002</v>
      </c>
      <c r="V16" s="37">
        <v>46.438960000000002</v>
      </c>
      <c r="W16" s="37">
        <v>0.52844000000000002</v>
      </c>
      <c r="X16" s="37">
        <v>1.8842699999999999</v>
      </c>
      <c r="Y16" s="37">
        <v>2.8279399999999999</v>
      </c>
      <c r="Z16" s="37">
        <v>51.350590000000004</v>
      </c>
      <c r="AA16" s="37">
        <v>352.12306999999998</v>
      </c>
      <c r="AB16" s="37">
        <v>0</v>
      </c>
      <c r="AC16" s="37">
        <v>9.8866399999999999</v>
      </c>
      <c r="AD16" s="37">
        <v>0</v>
      </c>
    </row>
    <row r="17" spans="1:30" s="10" customFormat="1" x14ac:dyDescent="0.25">
      <c r="A17" s="29" t="s">
        <v>13</v>
      </c>
      <c r="B17" s="30">
        <v>0.31372000000000005</v>
      </c>
      <c r="C17" s="30">
        <v>7.0000000000000007E-5</v>
      </c>
      <c r="D17" s="30">
        <v>5.5439999999999996E-2</v>
      </c>
      <c r="E17" s="30">
        <v>0</v>
      </c>
      <c r="F17" s="30">
        <v>6.9721599999999997</v>
      </c>
      <c r="G17" s="30">
        <v>0.32343</v>
      </c>
      <c r="H17" s="30">
        <v>0.47226999999999997</v>
      </c>
      <c r="I17" s="30">
        <v>31.519179999999999</v>
      </c>
      <c r="J17" s="30">
        <v>69.081330000000008</v>
      </c>
      <c r="K17" s="30">
        <v>3.7079999999999995E-2</v>
      </c>
      <c r="L17" s="30">
        <v>4.3387300000000009</v>
      </c>
      <c r="M17" s="30">
        <v>0.82577</v>
      </c>
      <c r="N17" s="30">
        <v>0.81542000000000003</v>
      </c>
      <c r="O17" s="30">
        <v>0.53089999999999993</v>
      </c>
      <c r="P17" s="30">
        <v>0.21498</v>
      </c>
      <c r="Q17" s="30">
        <v>0.38209000000000004</v>
      </c>
      <c r="R17" s="30">
        <v>1.7470399999999999</v>
      </c>
      <c r="S17" s="30">
        <v>2.4977400000000003</v>
      </c>
      <c r="T17" s="30">
        <v>1.0739000000000001</v>
      </c>
      <c r="U17" s="30">
        <v>1.82724</v>
      </c>
      <c r="V17" s="30">
        <v>0.32823000000000002</v>
      </c>
      <c r="W17" s="30">
        <v>1.99E-3</v>
      </c>
      <c r="X17" s="30">
        <v>1.3361000000000001</v>
      </c>
      <c r="Y17" s="30">
        <v>0.62230000000000008</v>
      </c>
      <c r="Z17" s="30">
        <v>1.8529200000000001</v>
      </c>
      <c r="AA17" s="30">
        <v>2.9175300000000002</v>
      </c>
      <c r="AB17" s="30">
        <v>0</v>
      </c>
      <c r="AC17" s="30">
        <v>4.2365600000000008</v>
      </c>
      <c r="AD17" s="30">
        <v>0</v>
      </c>
    </row>
    <row r="18" spans="1:30" s="10" customFormat="1" x14ac:dyDescent="0.25">
      <c r="A18" s="29" t="s">
        <v>14</v>
      </c>
      <c r="B18" s="30">
        <v>0.22773000000000002</v>
      </c>
      <c r="C18" s="30">
        <v>0</v>
      </c>
      <c r="D18" s="30">
        <v>0.30966000000000005</v>
      </c>
      <c r="E18" s="30">
        <v>0</v>
      </c>
      <c r="F18" s="30">
        <v>0.52233000000000007</v>
      </c>
      <c r="G18" s="30">
        <v>0.18559999999999999</v>
      </c>
      <c r="H18" s="30">
        <v>21.70147</v>
      </c>
      <c r="I18" s="30">
        <v>2.1484000000000001</v>
      </c>
      <c r="J18" s="30">
        <v>5.5564400000000003</v>
      </c>
      <c r="K18" s="30">
        <v>1.261E-2</v>
      </c>
      <c r="L18" s="30">
        <v>1.5484899999999999</v>
      </c>
      <c r="M18" s="30">
        <v>3.3160400000000001</v>
      </c>
      <c r="N18" s="30">
        <v>5.7538</v>
      </c>
      <c r="O18" s="30">
        <v>0.21930000000000002</v>
      </c>
      <c r="P18" s="30">
        <v>2.2879999999999998E-2</v>
      </c>
      <c r="Q18" s="30">
        <v>1.5123700000000002</v>
      </c>
      <c r="R18" s="30">
        <v>0</v>
      </c>
      <c r="S18" s="30">
        <v>98.912499999999994</v>
      </c>
      <c r="T18" s="30">
        <v>1.42889</v>
      </c>
      <c r="U18" s="30">
        <v>0.96284999999999998</v>
      </c>
      <c r="V18" s="30">
        <v>46.110730000000004</v>
      </c>
      <c r="W18" s="30">
        <v>0.52645000000000008</v>
      </c>
      <c r="X18" s="30">
        <v>0.54816999999999994</v>
      </c>
      <c r="Y18" s="30">
        <v>2.2056399999999998</v>
      </c>
      <c r="Z18" s="30">
        <v>49.497669999999999</v>
      </c>
      <c r="AA18" s="30">
        <v>349.20553999999998</v>
      </c>
      <c r="AB18" s="30">
        <v>0</v>
      </c>
      <c r="AC18" s="30">
        <v>5.65008</v>
      </c>
      <c r="AD18" s="30">
        <v>0</v>
      </c>
    </row>
    <row r="19" spans="1:30" x14ac:dyDescent="0.25">
      <c r="A19" s="27" t="s">
        <v>15</v>
      </c>
      <c r="B19" s="28">
        <v>0.66145000000000009</v>
      </c>
      <c r="C19" s="28">
        <v>0</v>
      </c>
      <c r="D19" s="28">
        <v>2.0000000000000002E-5</v>
      </c>
      <c r="E19" s="28">
        <v>0</v>
      </c>
      <c r="F19" s="28">
        <v>1.9129999999999998E-2</v>
      </c>
      <c r="G19" s="28">
        <v>0</v>
      </c>
      <c r="H19" s="28">
        <v>5.4099999999999999E-3</v>
      </c>
      <c r="I19" s="28">
        <v>0.10043000000000001</v>
      </c>
      <c r="J19" s="28">
        <v>2.0065</v>
      </c>
      <c r="K19" s="28">
        <v>1.0000000000000001E-5</v>
      </c>
      <c r="L19" s="28">
        <v>11.621979999999999</v>
      </c>
      <c r="M19" s="28">
        <v>0.45386000000000004</v>
      </c>
      <c r="N19" s="28">
        <v>1.687E-2</v>
      </c>
      <c r="O19" s="28">
        <v>0.44545000000000001</v>
      </c>
      <c r="P19" s="28">
        <v>0</v>
      </c>
      <c r="Q19" s="28">
        <v>0</v>
      </c>
      <c r="R19" s="28">
        <v>134.32345999999998</v>
      </c>
      <c r="S19" s="28">
        <v>3.9905399999999998</v>
      </c>
      <c r="T19" s="28">
        <v>0.76734999999999998</v>
      </c>
      <c r="U19" s="28">
        <v>1.1220000000000001E-2</v>
      </c>
      <c r="V19" s="28">
        <v>7.3519100000000002</v>
      </c>
      <c r="W19" s="28">
        <v>0</v>
      </c>
      <c r="X19" s="28">
        <v>1.1823500000000002</v>
      </c>
      <c r="Y19" s="28">
        <v>2.1035200000000001</v>
      </c>
      <c r="Z19" s="28">
        <v>93.401529999999994</v>
      </c>
      <c r="AA19" s="28">
        <v>0.42126999999999998</v>
      </c>
      <c r="AB19" s="28">
        <v>0</v>
      </c>
      <c r="AC19" s="28">
        <v>233.78048000000001</v>
      </c>
      <c r="AD19" s="28">
        <v>0</v>
      </c>
    </row>
    <row r="20" spans="1:30" x14ac:dyDescent="0.25">
      <c r="A20" s="27" t="s">
        <v>16</v>
      </c>
      <c r="B20" s="28">
        <v>174.43439000000001</v>
      </c>
      <c r="C20" s="28">
        <v>0</v>
      </c>
      <c r="D20" s="28">
        <v>2.9999999999999997E-5</v>
      </c>
      <c r="E20" s="28">
        <v>0</v>
      </c>
      <c r="F20" s="28">
        <v>1.6210900000000001</v>
      </c>
      <c r="G20" s="28">
        <v>0</v>
      </c>
      <c r="H20" s="28">
        <v>1.7847200000000001</v>
      </c>
      <c r="I20" s="28">
        <v>8.5227700000000013</v>
      </c>
      <c r="J20" s="28">
        <v>2.9784500000000005</v>
      </c>
      <c r="K20" s="28">
        <v>0.38578000000000001</v>
      </c>
      <c r="L20" s="28">
        <v>4.9280100000000004</v>
      </c>
      <c r="M20" s="28">
        <v>2.00834</v>
      </c>
      <c r="N20" s="28">
        <v>0.28154000000000001</v>
      </c>
      <c r="O20" s="28">
        <v>1.44974</v>
      </c>
      <c r="P20" s="28">
        <v>1.3600000000000001E-3</v>
      </c>
      <c r="Q20" s="28">
        <v>9.0930000000000011E-2</v>
      </c>
      <c r="R20" s="28">
        <v>56.85548</v>
      </c>
      <c r="S20" s="28">
        <v>6.9232800000000001</v>
      </c>
      <c r="T20" s="28">
        <v>6.0250500000000002</v>
      </c>
      <c r="U20" s="28">
        <v>3.7748499999999998</v>
      </c>
      <c r="V20" s="28">
        <v>24.051350000000003</v>
      </c>
      <c r="W20" s="28">
        <v>0</v>
      </c>
      <c r="X20" s="28">
        <v>3.7362400000000004</v>
      </c>
      <c r="Y20" s="28">
        <v>1.04637</v>
      </c>
      <c r="Z20" s="28">
        <v>40.816009999999999</v>
      </c>
      <c r="AA20" s="28">
        <v>6.9832000000000001</v>
      </c>
      <c r="AB20" s="28">
        <v>0</v>
      </c>
      <c r="AC20" s="28">
        <v>233.91642999999999</v>
      </c>
      <c r="AD20" s="28">
        <v>0</v>
      </c>
    </row>
    <row r="21" spans="1:30" x14ac:dyDescent="0.25">
      <c r="A21" s="27" t="s">
        <v>17</v>
      </c>
      <c r="B21" s="28">
        <v>2.2315300000000002</v>
      </c>
      <c r="C21" s="28">
        <v>0</v>
      </c>
      <c r="D21" s="28">
        <v>0</v>
      </c>
      <c r="E21" s="28">
        <v>0</v>
      </c>
      <c r="F21" s="28">
        <v>7.7499999999999999E-2</v>
      </c>
      <c r="G21" s="28">
        <v>0</v>
      </c>
      <c r="H21" s="28">
        <v>7.43E-3</v>
      </c>
      <c r="I21" s="28">
        <v>8.9999999999999992E-5</v>
      </c>
      <c r="J21" s="28">
        <v>0</v>
      </c>
      <c r="K21" s="28">
        <v>1.24E-3</v>
      </c>
      <c r="L21" s="28">
        <v>0</v>
      </c>
      <c r="M21" s="28">
        <v>1.2385299999999999</v>
      </c>
      <c r="N21" s="28">
        <v>2.511E-2</v>
      </c>
      <c r="O21" s="28">
        <v>1.46E-2</v>
      </c>
      <c r="P21" s="28">
        <v>0</v>
      </c>
      <c r="Q21" s="28">
        <v>0</v>
      </c>
      <c r="R21" s="28">
        <v>0</v>
      </c>
      <c r="S21" s="28">
        <v>5.1740000000000001E-2</v>
      </c>
      <c r="T21" s="28">
        <v>0</v>
      </c>
      <c r="U21" s="28">
        <v>0</v>
      </c>
      <c r="V21" s="28">
        <v>4.1509999999999998E-2</v>
      </c>
      <c r="W21" s="28">
        <v>9.6500000000000006E-3</v>
      </c>
      <c r="X21" s="28">
        <v>0</v>
      </c>
      <c r="Y21" s="28">
        <v>5.0000000000000001E-3</v>
      </c>
      <c r="Z21" s="28">
        <v>2.6539999999999998E-2</v>
      </c>
      <c r="AA21" s="28">
        <v>1.49E-3</v>
      </c>
      <c r="AB21" s="28">
        <v>0</v>
      </c>
      <c r="AC21" s="28">
        <v>0.12387000000000001</v>
      </c>
      <c r="AD21" s="28">
        <v>0</v>
      </c>
    </row>
    <row r="22" spans="1:30" x14ac:dyDescent="0.25">
      <c r="A22" s="31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</row>
    <row r="23" spans="1:30" x14ac:dyDescent="0.25">
      <c r="A23" s="38" t="s">
        <v>18</v>
      </c>
      <c r="B23" s="39">
        <f>SUM(B14:B16)+SUM(B19:B21)</f>
        <v>234.75747999999999</v>
      </c>
      <c r="C23" s="39">
        <f t="shared" ref="C23:AD23" si="1">SUM(C14:C16)+SUM(C19:C21)</f>
        <v>7.0000000000000007E-5</v>
      </c>
      <c r="D23" s="39">
        <f t="shared" si="1"/>
        <v>68.306449999999998</v>
      </c>
      <c r="E23" s="39">
        <f t="shared" si="1"/>
        <v>2.5559799999999999</v>
      </c>
      <c r="F23" s="39">
        <f t="shared" si="1"/>
        <v>60.169049999999999</v>
      </c>
      <c r="G23" s="39">
        <f t="shared" si="1"/>
        <v>0.78178999999999998</v>
      </c>
      <c r="H23" s="39">
        <f t="shared" si="1"/>
        <v>42.696640000000002</v>
      </c>
      <c r="I23" s="39">
        <f t="shared" si="1"/>
        <v>73.13248999999999</v>
      </c>
      <c r="J23" s="39">
        <f t="shared" si="1"/>
        <v>114.33590000000001</v>
      </c>
      <c r="K23" s="39">
        <f t="shared" si="1"/>
        <v>42.115070000000003</v>
      </c>
      <c r="L23" s="39">
        <f t="shared" si="1"/>
        <v>32.356940000000002</v>
      </c>
      <c r="M23" s="39">
        <f t="shared" si="1"/>
        <v>48.515270000000001</v>
      </c>
      <c r="N23" s="39">
        <f t="shared" si="1"/>
        <v>31.751799999999999</v>
      </c>
      <c r="O23" s="39">
        <f t="shared" si="1"/>
        <v>24.18141</v>
      </c>
      <c r="P23" s="39">
        <f t="shared" si="1"/>
        <v>4.29596</v>
      </c>
      <c r="Q23" s="39">
        <f t="shared" si="1"/>
        <v>2.99099</v>
      </c>
      <c r="R23" s="39">
        <f t="shared" si="1"/>
        <v>206.68312999999998</v>
      </c>
      <c r="S23" s="39">
        <f t="shared" si="1"/>
        <v>266.30401000000001</v>
      </c>
      <c r="T23" s="39">
        <f t="shared" si="1"/>
        <v>150.80678</v>
      </c>
      <c r="U23" s="39">
        <f t="shared" si="1"/>
        <v>73.462260000000001</v>
      </c>
      <c r="V23" s="39">
        <f t="shared" si="1"/>
        <v>96.633160000000004</v>
      </c>
      <c r="W23" s="39">
        <f t="shared" si="1"/>
        <v>1.0127999999999999</v>
      </c>
      <c r="X23" s="39">
        <f t="shared" si="1"/>
        <v>19.069680000000002</v>
      </c>
      <c r="Y23" s="39">
        <f t="shared" si="1"/>
        <v>8.3892600000000002</v>
      </c>
      <c r="Z23" s="39">
        <f t="shared" si="1"/>
        <v>199.0239</v>
      </c>
      <c r="AA23" s="39">
        <f t="shared" si="1"/>
        <v>416.25536999999997</v>
      </c>
      <c r="AB23" s="39">
        <f t="shared" si="1"/>
        <v>0</v>
      </c>
      <c r="AC23" s="39">
        <f t="shared" si="1"/>
        <v>531.51842999999997</v>
      </c>
      <c r="AD23" s="39">
        <f t="shared" si="1"/>
        <v>2.82666</v>
      </c>
    </row>
    <row r="24" spans="1:30" x14ac:dyDescent="0.25">
      <c r="A24" s="13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</row>
    <row r="25" spans="1:30" x14ac:dyDescent="0.25">
      <c r="A25" s="41" t="s">
        <v>19</v>
      </c>
      <c r="B25" s="42">
        <f>+B12+B23</f>
        <v>3272.9227900000005</v>
      </c>
      <c r="C25" s="42">
        <f t="shared" ref="C25:AD25" si="2">+C12+C23</f>
        <v>618.34752000000015</v>
      </c>
      <c r="D25" s="42">
        <f t="shared" si="2"/>
        <v>436.43417999999991</v>
      </c>
      <c r="E25" s="42">
        <f t="shared" si="2"/>
        <v>103.71948000000002</v>
      </c>
      <c r="F25" s="42">
        <f t="shared" si="2"/>
        <v>1056.95956</v>
      </c>
      <c r="G25" s="42">
        <f>+G12+G23</f>
        <v>66.017930000000007</v>
      </c>
      <c r="H25" s="42">
        <f t="shared" si="2"/>
        <v>196.57603</v>
      </c>
      <c r="I25" s="42">
        <f t="shared" si="2"/>
        <v>306.23490000000004</v>
      </c>
      <c r="J25" s="42">
        <f t="shared" si="2"/>
        <v>194.88014000000001</v>
      </c>
      <c r="K25" s="42">
        <f t="shared" si="2"/>
        <v>2518.0377800000001</v>
      </c>
      <c r="L25" s="42">
        <f t="shared" si="2"/>
        <v>1071.0622699999999</v>
      </c>
      <c r="M25" s="42">
        <f t="shared" si="2"/>
        <v>347.47677000000004</v>
      </c>
      <c r="N25" s="42">
        <f t="shared" si="2"/>
        <v>129.24914000000001</v>
      </c>
      <c r="O25" s="42">
        <f t="shared" si="2"/>
        <v>211.48446000000001</v>
      </c>
      <c r="P25" s="42">
        <f t="shared" si="2"/>
        <v>14.570460000000001</v>
      </c>
      <c r="Q25" s="42">
        <f t="shared" si="2"/>
        <v>42.482110000000006</v>
      </c>
      <c r="R25" s="42">
        <f t="shared" si="2"/>
        <v>7877.74964</v>
      </c>
      <c r="S25" s="42">
        <f t="shared" si="2"/>
        <v>704.26418000000001</v>
      </c>
      <c r="T25" s="42">
        <f t="shared" si="2"/>
        <v>435.40368000000001</v>
      </c>
      <c r="U25" s="42">
        <f t="shared" si="2"/>
        <v>252.28484000000003</v>
      </c>
      <c r="V25" s="42">
        <f t="shared" si="2"/>
        <v>154.14868000000001</v>
      </c>
      <c r="W25" s="42">
        <f t="shared" si="2"/>
        <v>4.8641800000000011</v>
      </c>
      <c r="X25" s="42">
        <f t="shared" si="2"/>
        <v>76.569160000000011</v>
      </c>
      <c r="Y25" s="42">
        <f t="shared" si="2"/>
        <v>43.385510000000004</v>
      </c>
      <c r="Z25" s="42">
        <f t="shared" si="2"/>
        <v>304.20074</v>
      </c>
      <c r="AA25" s="42">
        <f t="shared" si="2"/>
        <v>1124.1569</v>
      </c>
      <c r="AB25" s="42">
        <f t="shared" si="2"/>
        <v>0.46870000000000001</v>
      </c>
      <c r="AC25" s="42">
        <f t="shared" si="2"/>
        <v>1024.8636099999999</v>
      </c>
      <c r="AD25" s="42">
        <f t="shared" si="2"/>
        <v>1502.64807</v>
      </c>
    </row>
    <row r="26" spans="1:30" x14ac:dyDescent="0.25">
      <c r="A26" s="24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</row>
    <row r="27" spans="1:30" x14ac:dyDescent="0.25">
      <c r="A27" s="31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2016 SPAcategoria</vt:lpstr>
      <vt:lpstr>2016 SPA settori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Taverna Annamaria</dc:creator>
  <cp:lastModifiedBy>Pocusta Elisabetta</cp:lastModifiedBy>
  <dcterms:created xsi:type="dcterms:W3CDTF">2017-09-28T09:49:23Z</dcterms:created>
  <dcterms:modified xsi:type="dcterms:W3CDTF">2018-06-15T09:33:26Z</dcterms:modified>
</cp:coreProperties>
</file>