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600" activeTab="1"/>
  </bookViews>
  <sheets>
    <sheet name="2012 SPAcategoria" sheetId="1" r:id="rId1"/>
    <sheet name="2012 SPA settor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C12" i="2"/>
  <c r="C25" i="2" s="1"/>
  <c r="D12" i="2"/>
  <c r="E12" i="2"/>
  <c r="E25" i="2" s="1"/>
  <c r="F12" i="2"/>
  <c r="F25" i="2" s="1"/>
  <c r="G12" i="2"/>
  <c r="H12" i="2"/>
  <c r="I12" i="2"/>
  <c r="I25" i="2" s="1"/>
  <c r="J12" i="2"/>
  <c r="J25" i="2" s="1"/>
  <c r="K12" i="2"/>
  <c r="L12" i="2"/>
  <c r="M12" i="2"/>
  <c r="M25" i="2" s="1"/>
  <c r="N12" i="2"/>
  <c r="N25" i="2" s="1"/>
  <c r="O12" i="2"/>
  <c r="P12" i="2"/>
  <c r="Q12" i="2"/>
  <c r="Q25" i="2" s="1"/>
  <c r="R12" i="2"/>
  <c r="R25" i="2" s="1"/>
  <c r="S12" i="2"/>
  <c r="T12" i="2"/>
  <c r="U12" i="2"/>
  <c r="U25" i="2" s="1"/>
  <c r="V12" i="2"/>
  <c r="V25" i="2" s="1"/>
  <c r="W12" i="2"/>
  <c r="X12" i="2"/>
  <c r="Y12" i="2"/>
  <c r="Y25" i="2" s="1"/>
  <c r="Z12" i="2"/>
  <c r="Z25" i="2" s="1"/>
  <c r="AA12" i="2"/>
  <c r="AB12" i="2"/>
  <c r="AC12" i="2"/>
  <c r="AC25" i="2" s="1"/>
  <c r="AD12" i="2"/>
  <c r="AD25" i="2" s="1"/>
  <c r="B23" i="2"/>
  <c r="B12" i="2"/>
  <c r="B25" i="2" l="1"/>
  <c r="X25" i="2"/>
  <c r="T25" i="2"/>
  <c r="L25" i="2"/>
  <c r="D25" i="2"/>
  <c r="W25" i="2"/>
  <c r="S25" i="2"/>
  <c r="O25" i="2"/>
  <c r="K25" i="2"/>
  <c r="G25" i="2"/>
  <c r="AB25" i="2"/>
  <c r="P25" i="2"/>
  <c r="H25" i="2"/>
  <c r="AA25" i="2"/>
</calcChain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<sst xmlns="http://schemas.openxmlformats.org/spreadsheetml/2006/main" count="70" uniqueCount="51">
  <si>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</si>
  <si>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</si>
  <si>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</si>
  <si>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</si>
  <si>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</si>
  <si>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</si>
  <si>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</si>
  <si>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</si>
  <si>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</si>
  <si>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</si>
  <si>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</si>
  <si>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</si>
  <si>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</si>
  <si>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</si>
  <si>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</si>
  <si>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</si>
  <si>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</si>
  <si>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</si>
  <si>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</si>
  <si>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</si>
  <si>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</si>
  <si>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</si>
  <si>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</si>
  <si>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</si>
  <si>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</si>
  <si>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</si>
  <si>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</si>
  <si>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</si>
  <si>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</si>
  <si>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</si>
  <si>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</si>
  <si>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</si>
  <si>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</si>
  <si>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</si>
  <si>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</si>
  <si>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</si>
  <si>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</si>
  <si>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</si>
  <si>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</si>
  <si>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</si>
  <si>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</si>
  <si>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</si>
  <si>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</si>
  <si>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</si>
  <si>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</si>
  <si>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</si>
  <si>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</si>
  <si>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</si>
  <si>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</si>
  <si>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2012 -  Euro/1000000</t>
  </si>
  <si>
    <t>2012 - Spese consolidate SPA euro/1000000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</si>
</sst>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4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4" fontId="0" fillId="3" borderId="4" xfId="0" applyNumberFormat="1" applyFill="1" applyBorder="1"/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4" fontId="1" fillId="4" borderId="2" xfId="0" applyNumberFormat="1" applyFont="1" applyFill="1" applyBorder="1"/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4" fontId="0" fillId="5" borderId="3" xfId="0" applyNumberFormat="1" applyFill="1" applyBorder="1"/>
    <xf numFmtId="0" fontId="0" fillId="5" borderId="4" xfId="0" applyFill="1" applyBorder="1" applyAlignment="1">
      <alignment horizontal="left"/>
    </xf>
    <xf numFmtId="4" fontId="0" fillId="5" borderId="4" xfId="0" applyNumberFormat="1" applyFill="1" applyBorder="1"/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4" fontId="1" fillId="7" borderId="2" xfId="0" applyNumberFormat="1" applyFont="1" applyFill="1" applyBorder="1"/>
    <xf numFmtId="0" fontId="3" fillId="8" borderId="2" xfId="0" applyFont="1" applyFill="1" applyBorder="1" applyAlignment="1">
      <alignment horizontal="center"/>
    </xf>
    <xf numFmtId="4" fontId="3" fillId="8" borderId="2" xfId="0" applyNumberFormat="1" applyFont="1" applyFill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4" fontId="0" fillId="0" borderId="5" xfId="0" applyNumberForma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4" fontId="1" fillId="3" borderId="5" xfId="0" applyNumberFormat="1" applyFont="1" applyFill="1" applyBorder="1"/>
    <xf numFmtId="4" fontId="1" fillId="0" borderId="0" xfId="0" applyNumberFormat="1" applyFont="1"/>
    <xf numFmtId="0" fontId="0" fillId="6" borderId="5" xfId="0" applyFill="1" applyBorder="1" applyAlignment="1">
      <alignment horizontal="left"/>
    </xf>
    <xf numFmtId="4" fontId="0" fillId="6" borderId="5" xfId="0" applyNumberFormat="1" applyFill="1" applyBorder="1"/>
    <xf numFmtId="0" fontId="1" fillId="5" borderId="5" xfId="0" applyFont="1" applyFill="1" applyBorder="1" applyAlignment="1">
      <alignment horizontal="center"/>
    </xf>
    <xf numFmtId="4" fontId="1" fillId="5" borderId="5" xfId="0" applyNumberFormat="1" applyFont="1" applyFill="1" applyBorder="1"/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4" fontId="3" fillId="8" borderId="5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/>
    <xf numFmtId="4" fontId="0" fillId="3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('2012 SPAcategoria'!$A$11,'2012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('2012 SPAcategoria'!$B$11,'2012 SPAcategoria'!$B$21)</c:f>
              <c:numCache>
                <c:formatCode>#,##0.00</c:formatCode>
                <c:ptCount val="2"/>
                <c:pt idx="0">
                  <c:v>22756.123180000002</c:v>
                </c:pt>
                <c:pt idx="1">
                  <c:v>3972.2424200000005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74847964959715E-2"/>
          <c:y val="6.8923176359899585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('2012 SPA settori'!$B$1:$AD$1,'2012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2.027,57</c:v>
                </c:pt>
                <c:pt idx="30">
                  <c:v>749,64</c:v>
                </c:pt>
                <c:pt idx="31">
                  <c:v>471,86</c:v>
                </c:pt>
                <c:pt idx="32">
                  <c:v>102,68</c:v>
                </c:pt>
                <c:pt idx="33">
                  <c:v>1.038,17</c:v>
                </c:pt>
                <c:pt idx="34">
                  <c:v>99,84</c:v>
                </c:pt>
                <c:pt idx="35">
                  <c:v>249,64</c:v>
                </c:pt>
                <c:pt idx="36">
                  <c:v>344,27</c:v>
                </c:pt>
                <c:pt idx="37">
                  <c:v>245,37</c:v>
                </c:pt>
                <c:pt idx="38">
                  <c:v>2.533,82</c:v>
                </c:pt>
                <c:pt idx="39">
                  <c:v>922,08</c:v>
                </c:pt>
                <c:pt idx="40">
                  <c:v>189,29</c:v>
                </c:pt>
                <c:pt idx="41">
                  <c:v>167,75</c:v>
                </c:pt>
                <c:pt idx="42">
                  <c:v>160,49</c:v>
                </c:pt>
                <c:pt idx="43">
                  <c:v>20,77</c:v>
                </c:pt>
                <c:pt idx="44">
                  <c:v>34,63</c:v>
                </c:pt>
                <c:pt idx="45">
                  <c:v>7.710,42</c:v>
                </c:pt>
                <c:pt idx="46">
                  <c:v>685,07</c:v>
                </c:pt>
                <c:pt idx="47">
                  <c:v>744,27</c:v>
                </c:pt>
                <c:pt idx="48">
                  <c:v>351,04</c:v>
                </c:pt>
                <c:pt idx="49">
                  <c:v>162,22</c:v>
                </c:pt>
                <c:pt idx="50">
                  <c:v>5,66</c:v>
                </c:pt>
                <c:pt idx="51">
                  <c:v>94,68</c:v>
                </c:pt>
                <c:pt idx="52">
                  <c:v>61,92</c:v>
                </c:pt>
                <c:pt idx="53">
                  <c:v>1.035,93</c:v>
                </c:pt>
                <c:pt idx="54">
                  <c:v>1.621,53</c:v>
                </c:pt>
                <c:pt idx="55">
                  <c:v>0,66</c:v>
                </c:pt>
                <c:pt idx="56">
                  <c:v>1.697,21</c:v>
                </c:pt>
                <c:pt idx="57">
                  <c:v>3.199,88</c:v>
                </c:pt>
              </c:strCache>
            </c:strRef>
          </c:cat>
          <c:val>
            <c:numRef>
              <c:f>'2012 SPA settori'!$B$25:$AD$25</c:f>
              <c:numCache>
                <c:formatCode>#,##0.00</c:formatCode>
                <c:ptCount val="29"/>
                <c:pt idx="0">
                  <c:v>2027.57492</c:v>
                </c:pt>
                <c:pt idx="1">
                  <c:v>749.64498000000003</c:v>
                </c:pt>
                <c:pt idx="2">
                  <c:v>471.85802000000001</c:v>
                </c:pt>
                <c:pt idx="3">
                  <c:v>102.67989999999999</c:v>
                </c:pt>
                <c:pt idx="4">
                  <c:v>1038.1671999999999</c:v>
                </c:pt>
                <c:pt idx="5">
                  <c:v>99.844699999999989</c:v>
                </c:pt>
                <c:pt idx="6">
                  <c:v>249.63589999999999</c:v>
                </c:pt>
                <c:pt idx="7">
                  <c:v>344.27076</c:v>
                </c:pt>
                <c:pt idx="8">
                  <c:v>245.37283000000002</c:v>
                </c:pt>
                <c:pt idx="9">
                  <c:v>2533.8222600000004</c:v>
                </c:pt>
                <c:pt idx="10">
                  <c:v>922.08311000000003</c:v>
                </c:pt>
                <c:pt idx="11">
                  <c:v>189.28926000000001</c:v>
                </c:pt>
                <c:pt idx="12">
                  <c:v>167.75009</c:v>
                </c:pt>
                <c:pt idx="13">
                  <c:v>160.49049000000002</c:v>
                </c:pt>
                <c:pt idx="14">
                  <c:v>20.768889999999999</c:v>
                </c:pt>
                <c:pt idx="15">
                  <c:v>34.625550000000004</c:v>
                </c:pt>
                <c:pt idx="16">
                  <c:v>7710.4240200000004</c:v>
                </c:pt>
                <c:pt idx="17">
                  <c:v>685.06542999999999</c:v>
                </c:pt>
                <c:pt idx="18">
                  <c:v>744.26848999999993</c:v>
                </c:pt>
                <c:pt idx="19">
                  <c:v>351.03815999999995</c:v>
                </c:pt>
                <c:pt idx="20">
                  <c:v>162.22194999999999</c:v>
                </c:pt>
                <c:pt idx="21">
                  <c:v>5.6615399999999996</c:v>
                </c:pt>
                <c:pt idx="22">
                  <c:v>94.677500000000009</c:v>
                </c:pt>
                <c:pt idx="23">
                  <c:v>61.919449999999998</c:v>
                </c:pt>
                <c:pt idx="24">
                  <c:v>1035.9289600000002</c:v>
                </c:pt>
                <c:pt idx="25">
                  <c:v>1621.5327199999999</c:v>
                </c:pt>
                <c:pt idx="26">
                  <c:v>0.65722000000000003</c:v>
                </c:pt>
                <c:pt idx="27">
                  <c:v>1697.2123100000001</c:v>
                </c:pt>
                <c:pt idx="28">
                  <c:v>3199.8789900000006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564543</xdr:colOff>
      <xdr:row>4</xdr:row>
      <xdr:rowOff>1</xdr:rowOff>
    </xdr:from>
    <xdr:to>
      <xdr:col>9</xdr:col>
      <xdr:colOff>540689</xdr:colOff>
      <xdr:row>19</xdr:row>
      <xdr:rowOff>15903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te_-_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</sheetNames>
    <sheetDataSet>
      <sheetData sheetId="0">
        <row r="15">
          <cell r="A15" t="str">
            <v>TOTALE ENTRATE CORRENTI</v>
          </cell>
          <cell r="B15">
            <v>22743.8802</v>
          </cell>
        </row>
        <row r="24">
          <cell r="A24" t="str">
            <v>TOTALE ENTRATE IN CONTO CAPITALE</v>
          </cell>
          <cell r="B24">
            <v>1824.5488900000003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3" sqref="B13:B21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" s="3" customFormat="1" ht="14.25" thickBot="1" x14ac:dyDescent="0.3">
      <c r="A1" s="1" t="s">
        <v>50</v>
      </c>
      <c r="B1" s="2" t="s">
        <v>0</v>
      </c>
    </row>
    <row r="2" spans="1:2" s="4" customFormat="1" ht="14.25" thickBot="1" x14ac:dyDescent="0.3"/>
    <row r="3" spans="1:2" x14ac:dyDescent="0.25">
      <c r="A3" s="5" t="s">
        <v>1</v>
      </c>
      <c r="B3" s="6">
        <v>3691.7165700000005</v>
      </c>
    </row>
    <row r="4" spans="1:2" x14ac:dyDescent="0.25">
      <c r="A4" s="7" t="s">
        <v>2</v>
      </c>
      <c r="B4" s="8">
        <v>5346.9507100000001</v>
      </c>
    </row>
    <row r="5" spans="1:2" x14ac:dyDescent="0.25">
      <c r="A5" s="7" t="s">
        <v>3</v>
      </c>
      <c r="B5" s="8">
        <v>8129.3282800000006</v>
      </c>
    </row>
    <row r="6" spans="1:2" s="10" customFormat="1" x14ac:dyDescent="0.25">
      <c r="A6" s="9" t="s">
        <v>4</v>
      </c>
      <c r="B6" s="44">
        <v>8000.7573300000004</v>
      </c>
    </row>
    <row r="7" spans="1:2" s="10" customFormat="1" x14ac:dyDescent="0.25">
      <c r="A7" s="9" t="s">
        <v>5</v>
      </c>
      <c r="B7" s="44">
        <v>128.57095000000001</v>
      </c>
    </row>
    <row r="8" spans="1:2" x14ac:dyDescent="0.25">
      <c r="A8" s="7" t="s">
        <v>6</v>
      </c>
      <c r="B8" s="8">
        <v>3219.79367</v>
      </c>
    </row>
    <row r="9" spans="1:2" x14ac:dyDescent="0.25">
      <c r="A9" s="7" t="s">
        <v>7</v>
      </c>
      <c r="B9" s="8">
        <v>1174.4868300000001</v>
      </c>
    </row>
    <row r="10" spans="1:2" ht="14.25" thickBot="1" x14ac:dyDescent="0.3">
      <c r="A10" s="7" t="s">
        <v>8</v>
      </c>
      <c r="B10" s="45">
        <v>1193.8471200000001</v>
      </c>
    </row>
    <row r="11" spans="1:2" ht="14.25" thickBot="1" x14ac:dyDescent="0.3">
      <c r="A11" s="11" t="s">
        <v>9</v>
      </c>
      <c r="B11" s="12">
        <v>22756.123180000002</v>
      </c>
    </row>
    <row r="12" spans="1:2" ht="14.25" thickBot="1" x14ac:dyDescent="0.3">
      <c r="A12" s="13"/>
    </row>
    <row r="13" spans="1:2" x14ac:dyDescent="0.25">
      <c r="A13" s="14" t="s">
        <v>10</v>
      </c>
      <c r="B13" s="15">
        <v>887.53822000000002</v>
      </c>
    </row>
    <row r="14" spans="1:2" x14ac:dyDescent="0.25">
      <c r="A14" s="16" t="s">
        <v>11</v>
      </c>
      <c r="B14" s="17">
        <v>479.61053000000004</v>
      </c>
    </row>
    <row r="15" spans="1:2" s="18" customFormat="1" x14ac:dyDescent="0.25">
      <c r="A15" s="16" t="s">
        <v>12</v>
      </c>
      <c r="B15" s="17">
        <v>581.85244000000012</v>
      </c>
    </row>
    <row r="16" spans="1:2" s="10" customFormat="1" x14ac:dyDescent="0.25">
      <c r="A16" s="19" t="s">
        <v>13</v>
      </c>
      <c r="B16" s="17">
        <v>164.35167999999999</v>
      </c>
    </row>
    <row r="17" spans="1:2" s="10" customFormat="1" x14ac:dyDescent="0.25">
      <c r="A17" s="19" t="s">
        <v>14</v>
      </c>
      <c r="B17" s="17">
        <v>417.50076000000001</v>
      </c>
    </row>
    <row r="18" spans="1:2" x14ac:dyDescent="0.25">
      <c r="A18" s="16" t="s">
        <v>15</v>
      </c>
      <c r="B18" s="17">
        <v>890.04501000000005</v>
      </c>
    </row>
    <row r="19" spans="1:2" x14ac:dyDescent="0.25">
      <c r="A19" s="16" t="s">
        <v>16</v>
      </c>
      <c r="B19" s="17">
        <v>838.09694000000002</v>
      </c>
    </row>
    <row r="20" spans="1:2" ht="14.25" thickBot="1" x14ac:dyDescent="0.3">
      <c r="A20" s="16" t="s">
        <v>17</v>
      </c>
      <c r="B20" s="17">
        <v>295.09928000000002</v>
      </c>
    </row>
    <row r="21" spans="1:2" ht="14.25" thickBot="1" x14ac:dyDescent="0.3">
      <c r="A21" s="20" t="s">
        <v>18</v>
      </c>
      <c r="B21" s="21">
        <v>3972.2424200000005</v>
      </c>
    </row>
    <row r="22" spans="1:2" ht="14.25" thickBot="1" x14ac:dyDescent="0.3">
      <c r="A22" s="13"/>
    </row>
    <row r="23" spans="1:2" ht="14.25" thickBot="1" x14ac:dyDescent="0.3">
      <c r="A23" s="22" t="s">
        <v>19</v>
      </c>
      <c r="B23" s="23">
        <f>+B11+B21</f>
        <v>26728.365600000005</v>
      </c>
    </row>
    <row r="24" spans="1:2" x14ac:dyDescent="0.25">
      <c r="A24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B22" sqref="B22"/>
    </sheetView>
  </sheetViews>
  <sheetFormatPr defaultRowHeight="13.5" x14ac:dyDescent="0.25"/>
  <cols>
    <col min="1" max="1" width="44.42578125" bestFit="1" customWidth="1"/>
    <col min="2" max="2" width="15.28515625" bestFit="1" customWidth="1"/>
    <col min="3" max="4" width="9.85546875" bestFit="1" customWidth="1"/>
    <col min="5" max="5" width="8.85546875" bestFit="1" customWidth="1"/>
    <col min="6" max="6" width="11.42578125" bestFit="1" customWidth="1"/>
    <col min="7" max="7" width="20.140625" bestFit="1" customWidth="1"/>
    <col min="8" max="8" width="15.85546875" customWidth="1"/>
    <col min="9" max="10" width="14.5703125" customWidth="1"/>
    <col min="11" max="11" width="11.42578125" bestFit="1" customWidth="1"/>
    <col min="12" max="13" width="14.5703125" customWidth="1"/>
    <col min="14" max="14" width="9.85546875" bestFit="1" customWidth="1"/>
    <col min="15" max="16" width="14.5703125" customWidth="1"/>
    <col min="17" max="17" width="8.42578125" bestFit="1" customWidth="1"/>
    <col min="18" max="18" width="14.5703125" customWidth="1"/>
    <col min="19" max="19" width="12.5703125" bestFit="1" customWidth="1"/>
    <col min="20" max="20" width="9.85546875" bestFit="1" customWidth="1"/>
    <col min="21" max="21" width="17.28515625" customWidth="1"/>
    <col min="22" max="22" width="10.42578125" bestFit="1" customWidth="1"/>
    <col min="23" max="23" width="14.5703125" customWidth="1"/>
    <col min="24" max="24" width="8.85546875" bestFit="1" customWidth="1"/>
    <col min="25" max="25" width="10.42578125" bestFit="1" customWidth="1"/>
    <col min="26" max="27" width="11.42578125" bestFit="1" customWidth="1"/>
    <col min="28" max="28" width="10.42578125" bestFit="1" customWidth="1"/>
    <col min="29" max="29" width="13.28515625" bestFit="1" customWidth="1"/>
    <col min="30" max="30" width="11.42578125" bestFit="1" customWidth="1"/>
  </cols>
  <sheetData>
    <row r="1" spans="1:30" s="25" customFormat="1" ht="40.5" x14ac:dyDescent="0.25">
      <c r="A1" s="43" t="s">
        <v>49</v>
      </c>
      <c r="B1" s="43" t="s">
        <v>20</v>
      </c>
      <c r="C1" s="43" t="s">
        <v>21</v>
      </c>
      <c r="D1" s="43" t="s">
        <v>22</v>
      </c>
      <c r="E1" s="43" t="s">
        <v>23</v>
      </c>
      <c r="F1" s="43" t="s">
        <v>24</v>
      </c>
      <c r="G1" s="43" t="s">
        <v>25</v>
      </c>
      <c r="H1" s="43" t="s">
        <v>26</v>
      </c>
      <c r="I1" s="43" t="s">
        <v>27</v>
      </c>
      <c r="J1" s="43" t="s">
        <v>28</v>
      </c>
      <c r="K1" s="43" t="s">
        <v>29</v>
      </c>
      <c r="L1" s="43" t="s">
        <v>30</v>
      </c>
      <c r="M1" s="43" t="s">
        <v>31</v>
      </c>
      <c r="N1" s="43" t="s">
        <v>32</v>
      </c>
      <c r="O1" s="43" t="s">
        <v>33</v>
      </c>
      <c r="P1" s="43" t="s">
        <v>34</v>
      </c>
      <c r="Q1" s="43" t="s">
        <v>35</v>
      </c>
      <c r="R1" s="43" t="s">
        <v>36</v>
      </c>
      <c r="S1" s="43" t="s">
        <v>37</v>
      </c>
      <c r="T1" s="43" t="s">
        <v>38</v>
      </c>
      <c r="U1" s="43" t="s">
        <v>39</v>
      </c>
      <c r="V1" s="43" t="s">
        <v>40</v>
      </c>
      <c r="W1" s="43" t="s">
        <v>41</v>
      </c>
      <c r="X1" s="43" t="s">
        <v>42</v>
      </c>
      <c r="Y1" s="43" t="s">
        <v>43</v>
      </c>
      <c r="Z1" s="43" t="s">
        <v>44</v>
      </c>
      <c r="AA1" s="43" t="s">
        <v>45</v>
      </c>
      <c r="AB1" s="43" t="s">
        <v>46</v>
      </c>
      <c r="AC1" s="43" t="s">
        <v>47</v>
      </c>
      <c r="AD1" s="43" t="s">
        <v>48</v>
      </c>
    </row>
    <row r="2" spans="1:30" s="4" customForma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7" t="s">
        <v>1</v>
      </c>
      <c r="B3" s="28">
        <v>337.85793000000001</v>
      </c>
      <c r="C3" s="28">
        <v>574.98226</v>
      </c>
      <c r="D3" s="28">
        <v>307.20355000000001</v>
      </c>
      <c r="E3" s="28">
        <v>65.846279999999993</v>
      </c>
      <c r="F3" s="28">
        <v>657.90733</v>
      </c>
      <c r="G3" s="28">
        <v>1.2355699999999998</v>
      </c>
      <c r="H3" s="28">
        <v>105.67918</v>
      </c>
      <c r="I3" s="28">
        <v>45.821330000000003</v>
      </c>
      <c r="J3" s="28">
        <v>32.195500000000003</v>
      </c>
      <c r="K3" s="28">
        <v>691.8109300000001</v>
      </c>
      <c r="L3" s="28">
        <v>60.278239999999997</v>
      </c>
      <c r="M3" s="28">
        <v>33.134120000000003</v>
      </c>
      <c r="N3" s="28">
        <v>53.670660000000005</v>
      </c>
      <c r="O3" s="28">
        <v>28.61252</v>
      </c>
      <c r="P3" s="28">
        <v>1.38374</v>
      </c>
      <c r="Q3" s="28">
        <v>8.3565400000000007</v>
      </c>
      <c r="R3" s="28">
        <v>56.46011</v>
      </c>
      <c r="S3" s="28">
        <v>175.89051999999998</v>
      </c>
      <c r="T3" s="28">
        <v>59.566870000000002</v>
      </c>
      <c r="U3" s="28">
        <v>93.151619999999994</v>
      </c>
      <c r="V3" s="28">
        <v>17.448640000000001</v>
      </c>
      <c r="W3" s="28">
        <v>2.2421599999999997</v>
      </c>
      <c r="X3" s="28">
        <v>14.99362</v>
      </c>
      <c r="Y3" s="28">
        <v>14.55198</v>
      </c>
      <c r="Z3" s="28">
        <v>128.98739</v>
      </c>
      <c r="AA3" s="28">
        <v>50.285550000000001</v>
      </c>
      <c r="AB3" s="28">
        <v>0.65722000000000003</v>
      </c>
      <c r="AC3" s="28">
        <v>71.040080000000003</v>
      </c>
      <c r="AD3" s="28">
        <v>0.46512999999999999</v>
      </c>
    </row>
    <row r="4" spans="1:30" x14ac:dyDescent="0.25">
      <c r="A4" s="27" t="s">
        <v>2</v>
      </c>
      <c r="B4" s="28">
        <v>410.94574999999998</v>
      </c>
      <c r="C4" s="28">
        <v>125.46657</v>
      </c>
      <c r="D4" s="28">
        <v>67.893930000000012</v>
      </c>
      <c r="E4" s="28">
        <v>27.653860000000002</v>
      </c>
      <c r="F4" s="28">
        <v>148.14343</v>
      </c>
      <c r="G4" s="28">
        <v>7.3864600000000005</v>
      </c>
      <c r="H4" s="28">
        <v>68.264440000000008</v>
      </c>
      <c r="I4" s="28">
        <v>71.050229999999999</v>
      </c>
      <c r="J4" s="28">
        <v>35.696870000000004</v>
      </c>
      <c r="K4" s="28">
        <v>1500.8670500000001</v>
      </c>
      <c r="L4" s="28">
        <v>181.73282</v>
      </c>
      <c r="M4" s="28">
        <v>96.085549999999998</v>
      </c>
      <c r="N4" s="28">
        <v>40.997349999999997</v>
      </c>
      <c r="O4" s="28">
        <v>105.85875</v>
      </c>
      <c r="P4" s="28">
        <v>7.0045699999999993</v>
      </c>
      <c r="Q4" s="28">
        <v>2.9239299999999999</v>
      </c>
      <c r="R4" s="28">
        <v>11.859800000000002</v>
      </c>
      <c r="S4" s="28">
        <v>291.38051000000002</v>
      </c>
      <c r="T4" s="28">
        <v>162.09721999999999</v>
      </c>
      <c r="U4" s="28">
        <v>91.179259999999999</v>
      </c>
      <c r="V4" s="28">
        <v>36.373820000000002</v>
      </c>
      <c r="W4" s="28">
        <v>1.3148199999999999</v>
      </c>
      <c r="X4" s="28">
        <v>38.762370000000004</v>
      </c>
      <c r="Y4" s="28">
        <v>18.612680000000001</v>
      </c>
      <c r="Z4" s="28">
        <v>545.52217000000007</v>
      </c>
      <c r="AA4" s="28">
        <v>1145.3770500000001</v>
      </c>
      <c r="AB4" s="28">
        <v>0</v>
      </c>
      <c r="AC4" s="28">
        <v>106.49872000000001</v>
      </c>
      <c r="AD4" s="28">
        <v>7.2999999999999996E-4</v>
      </c>
    </row>
    <row r="5" spans="1:30" x14ac:dyDescent="0.25">
      <c r="A5" s="27" t="s">
        <v>3</v>
      </c>
      <c r="B5" s="28">
        <v>19.098260000000003</v>
      </c>
      <c r="C5" s="28">
        <v>1.4000000000000002E-3</v>
      </c>
      <c r="D5" s="28">
        <v>0.49710000000000004</v>
      </c>
      <c r="E5" s="28">
        <v>0.95205000000000006</v>
      </c>
      <c r="F5" s="28">
        <v>56.439099999999996</v>
      </c>
      <c r="G5" s="28">
        <v>89.581369999999993</v>
      </c>
      <c r="H5" s="28">
        <v>8.5937400000000004</v>
      </c>
      <c r="I5" s="28">
        <v>77.217250000000007</v>
      </c>
      <c r="J5" s="28">
        <v>0.88906000000000007</v>
      </c>
      <c r="K5" s="28">
        <v>49.569009999999999</v>
      </c>
      <c r="L5" s="28">
        <v>601.77359999999999</v>
      </c>
      <c r="M5" s="28">
        <v>0.64744000000000002</v>
      </c>
      <c r="N5" s="28">
        <v>1.81002</v>
      </c>
      <c r="O5" s="28">
        <v>2.5001700000000002</v>
      </c>
      <c r="P5" s="28">
        <v>9.0639999999999998E-2</v>
      </c>
      <c r="Q5" s="28">
        <v>22.286159999999999</v>
      </c>
      <c r="R5" s="28">
        <v>7066.8025299999999</v>
      </c>
      <c r="S5" s="28">
        <v>22.819680000000002</v>
      </c>
      <c r="T5" s="28">
        <v>0.46488999999999997</v>
      </c>
      <c r="U5" s="28">
        <v>1.9758500000000001</v>
      </c>
      <c r="V5" s="28">
        <v>6.6671300000000002</v>
      </c>
      <c r="W5" s="28">
        <v>0.36281000000000002</v>
      </c>
      <c r="X5" s="28">
        <v>6.5057</v>
      </c>
      <c r="Y5" s="28">
        <v>5.2840400000000001</v>
      </c>
      <c r="Z5" s="28">
        <v>4.9328799999999999</v>
      </c>
      <c r="AA5" s="28">
        <v>1.8211600000000001</v>
      </c>
      <c r="AB5" s="28">
        <v>0</v>
      </c>
      <c r="AC5" s="28">
        <v>79.67456</v>
      </c>
      <c r="AD5" s="28">
        <v>7.0680000000000007E-2</v>
      </c>
    </row>
    <row r="6" spans="1:30" s="10" customFormat="1" x14ac:dyDescent="0.25">
      <c r="A6" s="29" t="s">
        <v>4</v>
      </c>
      <c r="B6" s="30">
        <v>17.331409999999998</v>
      </c>
      <c r="C6" s="30">
        <v>1.4000000000000002E-3</v>
      </c>
      <c r="D6" s="30">
        <v>0.29217000000000004</v>
      </c>
      <c r="E6" s="30">
        <v>0.95205000000000006</v>
      </c>
      <c r="F6" s="30">
        <v>50.672910000000002</v>
      </c>
      <c r="G6" s="30">
        <v>63.246940000000002</v>
      </c>
      <c r="H6" s="30">
        <v>7.9527099999999997</v>
      </c>
      <c r="I6" s="30">
        <v>67.045259999999999</v>
      </c>
      <c r="J6" s="30">
        <v>0.2069</v>
      </c>
      <c r="K6" s="30">
        <v>46.690190000000001</v>
      </c>
      <c r="L6" s="30">
        <v>594.20772999999997</v>
      </c>
      <c r="M6" s="30">
        <v>0.31487999999999999</v>
      </c>
      <c r="N6" s="30">
        <v>1.4536900000000001</v>
      </c>
      <c r="O6" s="30">
        <v>1.2821000000000002</v>
      </c>
      <c r="P6" s="30">
        <v>8.5050000000000001E-2</v>
      </c>
      <c r="Q6" s="30">
        <v>10.725530000000001</v>
      </c>
      <c r="R6" s="30">
        <v>7066.3235400000003</v>
      </c>
      <c r="S6" s="30">
        <v>2.8992400000000003</v>
      </c>
      <c r="T6" s="30">
        <v>0.38111</v>
      </c>
      <c r="U6" s="30">
        <v>0.19599</v>
      </c>
      <c r="V6" s="30">
        <v>0.98077999999999999</v>
      </c>
      <c r="W6" s="30">
        <v>0.13137000000000001</v>
      </c>
      <c r="X6" s="30">
        <v>3.9803899999999999</v>
      </c>
      <c r="Y6" s="30">
        <v>1.0366900000000001</v>
      </c>
      <c r="Z6" s="30">
        <v>2.3719700000000001</v>
      </c>
      <c r="AA6" s="30">
        <v>1.8208</v>
      </c>
      <c r="AB6" s="30">
        <v>0</v>
      </c>
      <c r="AC6" s="30">
        <v>58.103850000000001</v>
      </c>
      <c r="AD6" s="30">
        <v>7.0680000000000007E-2</v>
      </c>
    </row>
    <row r="7" spans="1:30" s="10" customFormat="1" x14ac:dyDescent="0.25">
      <c r="A7" s="29" t="s">
        <v>5</v>
      </c>
      <c r="B7" s="30">
        <v>1.76685</v>
      </c>
      <c r="C7" s="30">
        <v>0</v>
      </c>
      <c r="D7" s="30">
        <v>0.20493</v>
      </c>
      <c r="E7" s="30">
        <v>0</v>
      </c>
      <c r="F7" s="30">
        <v>5.7661900000000008</v>
      </c>
      <c r="G7" s="30">
        <v>26.334430000000001</v>
      </c>
      <c r="H7" s="30">
        <v>0.64102999999999999</v>
      </c>
      <c r="I7" s="30">
        <v>10.171989999999999</v>
      </c>
      <c r="J7" s="30">
        <v>0.68215999999999999</v>
      </c>
      <c r="K7" s="30">
        <v>2.8788200000000002</v>
      </c>
      <c r="L7" s="30">
        <v>7.5658700000000003</v>
      </c>
      <c r="M7" s="30">
        <v>0.33256000000000002</v>
      </c>
      <c r="N7" s="30">
        <v>0.35632999999999998</v>
      </c>
      <c r="O7" s="30">
        <v>1.21807</v>
      </c>
      <c r="P7" s="30">
        <v>5.5899999999999995E-3</v>
      </c>
      <c r="Q7" s="30">
        <v>11.560630000000002</v>
      </c>
      <c r="R7" s="30">
        <v>0.47899000000000003</v>
      </c>
      <c r="S7" s="30">
        <v>19.920439999999999</v>
      </c>
      <c r="T7" s="30">
        <v>8.3780000000000007E-2</v>
      </c>
      <c r="U7" s="30">
        <v>1.7798600000000002</v>
      </c>
      <c r="V7" s="30">
        <v>5.68635</v>
      </c>
      <c r="W7" s="30">
        <v>0.23144000000000001</v>
      </c>
      <c r="X7" s="30">
        <v>2.5253100000000002</v>
      </c>
      <c r="Y7" s="30">
        <v>4.24735</v>
      </c>
      <c r="Z7" s="30">
        <v>2.5609099999999998</v>
      </c>
      <c r="AA7" s="30">
        <v>3.5999999999999997E-4</v>
      </c>
      <c r="AB7" s="30">
        <v>0</v>
      </c>
      <c r="AC7" s="30">
        <v>21.570709999999998</v>
      </c>
      <c r="AD7" s="30">
        <v>0</v>
      </c>
    </row>
    <row r="8" spans="1:30" x14ac:dyDescent="0.25">
      <c r="A8" s="27" t="s">
        <v>6</v>
      </c>
      <c r="B8" s="28">
        <v>53.070389999999996</v>
      </c>
      <c r="C8" s="28">
        <v>1.0359999999999999E-2</v>
      </c>
      <c r="D8" s="28">
        <v>0.36004000000000003</v>
      </c>
      <c r="E8" s="28">
        <v>0.30889</v>
      </c>
      <c r="F8" s="28">
        <v>19.62679</v>
      </c>
      <c r="G8" s="28">
        <v>7.7780000000000002E-2</v>
      </c>
      <c r="H8" s="28">
        <v>4.0441500000000001</v>
      </c>
      <c r="I8" s="28">
        <v>13.362550000000001</v>
      </c>
      <c r="J8" s="28">
        <v>3.5421199999999997</v>
      </c>
      <c r="K8" s="28">
        <v>1.4213399999999998</v>
      </c>
      <c r="L8" s="28">
        <v>2.4323200000000003</v>
      </c>
      <c r="M8" s="28">
        <v>12.428990000000001</v>
      </c>
      <c r="N8" s="28">
        <v>3.50935</v>
      </c>
      <c r="O8" s="28">
        <v>2.8659700000000004</v>
      </c>
      <c r="P8" s="28">
        <v>1.80026</v>
      </c>
      <c r="Q8" s="28">
        <v>2.3000000000000001E-4</v>
      </c>
      <c r="R8" s="28">
        <v>1.9148000000000001</v>
      </c>
      <c r="S8" s="28">
        <v>12.624370000000001</v>
      </c>
      <c r="T8" s="28">
        <v>25.70824</v>
      </c>
      <c r="U8" s="28">
        <v>1.6227199999999999</v>
      </c>
      <c r="V8" s="28">
        <v>3.1746099999999999</v>
      </c>
      <c r="W8" s="28">
        <v>6.5610000000000002E-2</v>
      </c>
      <c r="X8" s="28">
        <v>8.4070699999999992</v>
      </c>
      <c r="Y8" s="28">
        <v>0.72589000000000004</v>
      </c>
      <c r="Z8" s="28">
        <v>21.447089999999999</v>
      </c>
      <c r="AA8" s="28">
        <v>44.120309999999996</v>
      </c>
      <c r="AB8" s="28">
        <v>0</v>
      </c>
      <c r="AC8" s="28">
        <v>171.21351999999999</v>
      </c>
      <c r="AD8" s="28">
        <v>2809.9079100000004</v>
      </c>
    </row>
    <row r="9" spans="1:30" x14ac:dyDescent="0.25">
      <c r="A9" s="27" t="s">
        <v>7</v>
      </c>
      <c r="B9" s="28">
        <v>893.96708999999998</v>
      </c>
      <c r="C9" s="28">
        <v>2.54365</v>
      </c>
      <c r="D9" s="28">
        <v>1.4354100000000001</v>
      </c>
      <c r="E9" s="28">
        <v>0</v>
      </c>
      <c r="F9" s="28">
        <v>3.0554900000000003</v>
      </c>
      <c r="G9" s="28">
        <v>0</v>
      </c>
      <c r="H9" s="28">
        <v>0.67537000000000003</v>
      </c>
      <c r="I9" s="28">
        <v>35.640740000000001</v>
      </c>
      <c r="J9" s="28">
        <v>0</v>
      </c>
      <c r="K9" s="28">
        <v>1.48075</v>
      </c>
      <c r="L9" s="28">
        <v>13.28102</v>
      </c>
      <c r="M9" s="28">
        <v>0</v>
      </c>
      <c r="N9" s="28">
        <v>1.423E-2</v>
      </c>
      <c r="O9" s="28">
        <v>0</v>
      </c>
      <c r="P9" s="28">
        <v>0</v>
      </c>
      <c r="Q9" s="28">
        <v>0</v>
      </c>
      <c r="R9" s="28">
        <v>219.67326</v>
      </c>
      <c r="S9" s="28">
        <v>2.8740000000000002E-2</v>
      </c>
      <c r="T9" s="28">
        <v>0</v>
      </c>
      <c r="U9" s="28">
        <v>1.238E-2</v>
      </c>
      <c r="V9" s="28">
        <v>5.3800000000000002E-3</v>
      </c>
      <c r="W9" s="28">
        <v>0</v>
      </c>
      <c r="X9" s="28">
        <v>0</v>
      </c>
      <c r="Y9" s="28">
        <v>0</v>
      </c>
      <c r="Z9" s="28">
        <v>0.63049999999999995</v>
      </c>
      <c r="AA9" s="28">
        <v>1.8440699999999999</v>
      </c>
      <c r="AB9" s="28">
        <v>0</v>
      </c>
      <c r="AC9" s="28">
        <v>4.2000000000000003E-2</v>
      </c>
      <c r="AD9" s="28">
        <v>0.15675</v>
      </c>
    </row>
    <row r="10" spans="1:30" x14ac:dyDescent="0.25">
      <c r="A10" s="27" t="s">
        <v>8</v>
      </c>
      <c r="B10" s="28">
        <v>61.118780000000001</v>
      </c>
      <c r="C10" s="28">
        <v>46.64067</v>
      </c>
      <c r="D10" s="28">
        <v>23.744790000000002</v>
      </c>
      <c r="E10" s="28">
        <v>5.2680200000000008</v>
      </c>
      <c r="F10" s="28">
        <v>59.09637</v>
      </c>
      <c r="G10" s="28">
        <v>0.63819000000000004</v>
      </c>
      <c r="H10" s="28">
        <v>8.3986499999999999</v>
      </c>
      <c r="I10" s="28">
        <v>3.5497899999999998</v>
      </c>
      <c r="J10" s="28">
        <v>18.794750000000001</v>
      </c>
      <c r="K10" s="28">
        <v>181.76300000000001</v>
      </c>
      <c r="L10" s="28">
        <v>7.6946700000000003</v>
      </c>
      <c r="M10" s="28">
        <v>13.221380000000002</v>
      </c>
      <c r="N10" s="28">
        <v>4.1181000000000001</v>
      </c>
      <c r="O10" s="28">
        <v>7.2794000000000008</v>
      </c>
      <c r="P10" s="28">
        <v>0.16831000000000002</v>
      </c>
      <c r="Q10" s="28">
        <v>0.50624999999999998</v>
      </c>
      <c r="R10" s="28">
        <v>37.18515</v>
      </c>
      <c r="S10" s="28">
        <v>37.285640000000001</v>
      </c>
      <c r="T10" s="28">
        <v>43.738610000000001</v>
      </c>
      <c r="U10" s="28">
        <v>41.515920000000001</v>
      </c>
      <c r="V10" s="28">
        <v>2.34829</v>
      </c>
      <c r="W10" s="28">
        <v>0.23627000000000001</v>
      </c>
      <c r="X10" s="28">
        <v>2.8317800000000002</v>
      </c>
      <c r="Y10" s="28">
        <v>5.4033800000000003</v>
      </c>
      <c r="Z10" s="28">
        <v>63.819380000000002</v>
      </c>
      <c r="AA10" s="28">
        <v>100.43651000000001</v>
      </c>
      <c r="AB10" s="28">
        <v>0</v>
      </c>
      <c r="AC10" s="28">
        <v>31.620080000000002</v>
      </c>
      <c r="AD10" s="28">
        <v>385.42498999999998</v>
      </c>
    </row>
    <row r="11" spans="1:30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33" t="s">
        <v>9</v>
      </c>
      <c r="B12" s="34">
        <f>SUM(B3:B5)+SUM(B8:B10)</f>
        <v>1776.0581999999999</v>
      </c>
      <c r="C12" s="34">
        <f t="shared" ref="C12:AD12" si="0">SUM(C3:C5)+SUM(C8:C10)</f>
        <v>749.64490999999998</v>
      </c>
      <c r="D12" s="34">
        <f t="shared" si="0"/>
        <v>401.13481999999999</v>
      </c>
      <c r="E12" s="34">
        <f t="shared" si="0"/>
        <v>100.02909999999999</v>
      </c>
      <c r="F12" s="34">
        <f t="shared" si="0"/>
        <v>944.26850999999988</v>
      </c>
      <c r="G12" s="34">
        <f t="shared" si="0"/>
        <v>98.919369999999986</v>
      </c>
      <c r="H12" s="34">
        <f t="shared" si="0"/>
        <v>195.65553</v>
      </c>
      <c r="I12" s="34">
        <f t="shared" si="0"/>
        <v>246.64189000000002</v>
      </c>
      <c r="J12" s="34">
        <f t="shared" si="0"/>
        <v>91.118300000000005</v>
      </c>
      <c r="K12" s="34">
        <f t="shared" si="0"/>
        <v>2426.9120800000005</v>
      </c>
      <c r="L12" s="34">
        <f t="shared" si="0"/>
        <v>867.19267000000002</v>
      </c>
      <c r="M12" s="34">
        <f t="shared" si="0"/>
        <v>155.51748000000001</v>
      </c>
      <c r="N12" s="34">
        <f t="shared" si="0"/>
        <v>104.11971</v>
      </c>
      <c r="O12" s="34">
        <f t="shared" si="0"/>
        <v>147.11681000000002</v>
      </c>
      <c r="P12" s="34">
        <f t="shared" si="0"/>
        <v>10.447519999999999</v>
      </c>
      <c r="Q12" s="34">
        <f t="shared" si="0"/>
        <v>34.073110000000007</v>
      </c>
      <c r="R12" s="34">
        <f t="shared" si="0"/>
        <v>7393.8956500000004</v>
      </c>
      <c r="S12" s="34">
        <f t="shared" si="0"/>
        <v>540.02945999999997</v>
      </c>
      <c r="T12" s="34">
        <f t="shared" si="0"/>
        <v>291.57583</v>
      </c>
      <c r="U12" s="34">
        <f t="shared" si="0"/>
        <v>229.45774999999998</v>
      </c>
      <c r="V12" s="34">
        <f t="shared" si="0"/>
        <v>66.017870000000002</v>
      </c>
      <c r="W12" s="34">
        <f t="shared" si="0"/>
        <v>4.2216699999999996</v>
      </c>
      <c r="X12" s="34">
        <f t="shared" si="0"/>
        <v>71.500540000000001</v>
      </c>
      <c r="Y12" s="34">
        <f t="shared" si="0"/>
        <v>44.577969999999993</v>
      </c>
      <c r="Z12" s="34">
        <f t="shared" si="0"/>
        <v>765.33941000000004</v>
      </c>
      <c r="AA12" s="34">
        <f t="shared" si="0"/>
        <v>1343.88465</v>
      </c>
      <c r="AB12" s="34">
        <f t="shared" si="0"/>
        <v>0.65722000000000003</v>
      </c>
      <c r="AC12" s="34">
        <f t="shared" si="0"/>
        <v>460.08896000000004</v>
      </c>
      <c r="AD12" s="34">
        <f t="shared" si="0"/>
        <v>3196.0261900000005</v>
      </c>
    </row>
    <row r="13" spans="1:30" x14ac:dyDescent="0.25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x14ac:dyDescent="0.25">
      <c r="A14" s="27" t="s">
        <v>10</v>
      </c>
      <c r="B14" s="28">
        <v>82.678570000000008</v>
      </c>
      <c r="C14" s="28">
        <v>0</v>
      </c>
      <c r="D14" s="28">
        <v>60.573149999999998</v>
      </c>
      <c r="E14" s="28">
        <v>2.2777699999999999</v>
      </c>
      <c r="F14" s="28">
        <v>77.720040000000012</v>
      </c>
      <c r="G14" s="28">
        <v>4.9199999999999999E-3</v>
      </c>
      <c r="H14" s="28">
        <v>16.56739</v>
      </c>
      <c r="I14" s="28">
        <v>58.941870000000002</v>
      </c>
      <c r="J14" s="28">
        <v>59.238330000000005</v>
      </c>
      <c r="K14" s="28">
        <v>56.730460000000001</v>
      </c>
      <c r="L14" s="28">
        <v>18.124320000000001</v>
      </c>
      <c r="M14" s="28">
        <v>18.68657</v>
      </c>
      <c r="N14" s="28">
        <v>51.535069999999997</v>
      </c>
      <c r="O14" s="28">
        <v>6.6449499999999997</v>
      </c>
      <c r="P14" s="28">
        <v>8.5811499999999992</v>
      </c>
      <c r="Q14" s="28">
        <v>5.9999999999999995E-4</v>
      </c>
      <c r="R14" s="28">
        <v>3.3706700000000001</v>
      </c>
      <c r="S14" s="28">
        <v>61.345870000000005</v>
      </c>
      <c r="T14" s="28">
        <v>209.65608</v>
      </c>
      <c r="U14" s="28">
        <v>4.1833200000000001</v>
      </c>
      <c r="V14" s="28">
        <v>29.837</v>
      </c>
      <c r="W14" s="28">
        <v>0.10466</v>
      </c>
      <c r="X14" s="28">
        <v>7.4322799999999996</v>
      </c>
      <c r="Y14" s="28">
        <v>5.8239600000000005</v>
      </c>
      <c r="Z14" s="28">
        <v>31.214310000000001</v>
      </c>
      <c r="AA14" s="28">
        <v>6.6947799999999997</v>
      </c>
      <c r="AB14" s="28">
        <v>0</v>
      </c>
      <c r="AC14" s="28">
        <v>9.5701300000000007</v>
      </c>
      <c r="AD14" s="28">
        <v>0</v>
      </c>
    </row>
    <row r="15" spans="1:30" x14ac:dyDescent="0.25">
      <c r="A15" s="27" t="s">
        <v>11</v>
      </c>
      <c r="B15" s="28">
        <v>33.519750000000002</v>
      </c>
      <c r="C15" s="28">
        <v>0</v>
      </c>
      <c r="D15" s="28">
        <v>7.8731800000000005</v>
      </c>
      <c r="E15" s="28">
        <v>0.37303000000000003</v>
      </c>
      <c r="F15" s="28">
        <v>8.6605100000000004</v>
      </c>
      <c r="G15" s="28">
        <v>0.04</v>
      </c>
      <c r="H15" s="28">
        <v>7.4704800000000002</v>
      </c>
      <c r="I15" s="28">
        <v>3.12738</v>
      </c>
      <c r="J15" s="28">
        <v>0.61859000000000008</v>
      </c>
      <c r="K15" s="28">
        <v>50.039230000000003</v>
      </c>
      <c r="L15" s="28">
        <v>2.8888099999999999</v>
      </c>
      <c r="M15" s="28">
        <v>8.3444300000000009</v>
      </c>
      <c r="N15" s="28">
        <v>3.1107499999999999</v>
      </c>
      <c r="O15" s="28">
        <v>3.9144700000000001</v>
      </c>
      <c r="P15" s="28">
        <v>1.49742</v>
      </c>
      <c r="Q15" s="28">
        <v>3.671E-2</v>
      </c>
      <c r="R15" s="28">
        <v>5.9613699999999996</v>
      </c>
      <c r="S15" s="28">
        <v>46.662959999999998</v>
      </c>
      <c r="T15" s="28">
        <v>21.252369999999999</v>
      </c>
      <c r="U15" s="28">
        <v>114.23925</v>
      </c>
      <c r="V15" s="28">
        <v>1.68272</v>
      </c>
      <c r="W15" s="28">
        <v>0.12114</v>
      </c>
      <c r="X15" s="28">
        <v>3.6168</v>
      </c>
      <c r="Y15" s="28">
        <v>1.2665200000000001</v>
      </c>
      <c r="Z15" s="28">
        <v>21.645869999999999</v>
      </c>
      <c r="AA15" s="28">
        <v>35.008340000000004</v>
      </c>
      <c r="AB15" s="28">
        <v>0</v>
      </c>
      <c r="AC15" s="28">
        <v>96.638449999999992</v>
      </c>
      <c r="AD15" s="28">
        <v>0</v>
      </c>
    </row>
    <row r="16" spans="1:30" s="18" customFormat="1" x14ac:dyDescent="0.25">
      <c r="A16" s="36" t="s">
        <v>12</v>
      </c>
      <c r="B16" s="37">
        <v>4.3433599999999997</v>
      </c>
      <c r="C16" s="37">
        <v>7.0000000000000007E-5</v>
      </c>
      <c r="D16" s="37">
        <v>2.2767600000000003</v>
      </c>
      <c r="E16" s="37">
        <v>0</v>
      </c>
      <c r="F16" s="37">
        <v>7.1245200000000004</v>
      </c>
      <c r="G16" s="37">
        <v>0.88037999999999994</v>
      </c>
      <c r="H16" s="37">
        <v>28.231350000000003</v>
      </c>
      <c r="I16" s="37">
        <v>34.482379999999999</v>
      </c>
      <c r="J16" s="37">
        <v>84.404759999999996</v>
      </c>
      <c r="K16" s="37">
        <v>0.12903000000000001</v>
      </c>
      <c r="L16" s="37">
        <v>8.0774600000000003</v>
      </c>
      <c r="M16" s="37">
        <v>2.4204299999999996</v>
      </c>
      <c r="N16" s="37">
        <v>2.7804900000000004</v>
      </c>
      <c r="O16" s="37">
        <v>1.55643</v>
      </c>
      <c r="P16" s="37">
        <v>0.23179</v>
      </c>
      <c r="Q16" s="37">
        <v>0.49419999999999997</v>
      </c>
      <c r="R16" s="37">
        <v>3.3132600000000001</v>
      </c>
      <c r="S16" s="37">
        <v>31.851970000000001</v>
      </c>
      <c r="T16" s="37">
        <v>3.6241500000000002</v>
      </c>
      <c r="U16" s="37">
        <v>1.8818600000000001</v>
      </c>
      <c r="V16" s="37">
        <v>49.0886</v>
      </c>
      <c r="W16" s="37">
        <v>0.91586000000000001</v>
      </c>
      <c r="X16" s="37">
        <v>3.8568800000000003</v>
      </c>
      <c r="Y16" s="37">
        <v>8.8619400000000006</v>
      </c>
      <c r="Z16" s="37">
        <v>55.97692</v>
      </c>
      <c r="AA16" s="37">
        <v>218.22408000000001</v>
      </c>
      <c r="AB16" s="37">
        <v>0</v>
      </c>
      <c r="AC16" s="37">
        <v>26.823510000000002</v>
      </c>
      <c r="AD16" s="37">
        <v>0</v>
      </c>
    </row>
    <row r="17" spans="1:30" s="10" customFormat="1" x14ac:dyDescent="0.25">
      <c r="A17" s="29" t="s">
        <v>13</v>
      </c>
      <c r="B17" s="30">
        <v>3.9010400000000001</v>
      </c>
      <c r="C17" s="30">
        <v>7.0000000000000007E-5</v>
      </c>
      <c r="D17" s="30">
        <v>1.3732500000000001</v>
      </c>
      <c r="E17" s="30">
        <v>0</v>
      </c>
      <c r="F17" s="30">
        <v>6.6960699999999997</v>
      </c>
      <c r="G17" s="30">
        <v>0.88002999999999998</v>
      </c>
      <c r="H17" s="30">
        <v>0.97919</v>
      </c>
      <c r="I17" s="30">
        <v>31.65457</v>
      </c>
      <c r="J17" s="30">
        <v>71.795029999999997</v>
      </c>
      <c r="K17" s="30">
        <v>0.12850999999999999</v>
      </c>
      <c r="L17" s="30">
        <v>7.56053</v>
      </c>
      <c r="M17" s="30">
        <v>1.20719</v>
      </c>
      <c r="N17" s="30">
        <v>1.7745199999999999</v>
      </c>
      <c r="O17" s="30">
        <v>0.92101999999999995</v>
      </c>
      <c r="P17" s="30">
        <v>0.20358999999999999</v>
      </c>
      <c r="Q17" s="30">
        <v>0.15272999999999998</v>
      </c>
      <c r="R17" s="30">
        <v>3.3132600000000001</v>
      </c>
      <c r="S17" s="30">
        <v>5.6485600000000007</v>
      </c>
      <c r="T17" s="30">
        <v>3.4144000000000001</v>
      </c>
      <c r="U17" s="30">
        <v>1.8818600000000001</v>
      </c>
      <c r="V17" s="30">
        <v>2.50482</v>
      </c>
      <c r="W17" s="30">
        <v>0</v>
      </c>
      <c r="X17" s="30">
        <v>1.7452699999999999</v>
      </c>
      <c r="Y17" s="30">
        <v>1.5039</v>
      </c>
      <c r="Z17" s="30">
        <v>3.2185700000000002</v>
      </c>
      <c r="AA17" s="30">
        <v>5.3671099999999994</v>
      </c>
      <c r="AB17" s="30">
        <v>0</v>
      </c>
      <c r="AC17" s="30">
        <v>6.5265900000000006</v>
      </c>
      <c r="AD17" s="30">
        <v>0</v>
      </c>
    </row>
    <row r="18" spans="1:30" s="10" customFormat="1" x14ac:dyDescent="0.25">
      <c r="A18" s="29" t="s">
        <v>14</v>
      </c>
      <c r="B18" s="30">
        <v>0.44231999999999999</v>
      </c>
      <c r="C18" s="30">
        <v>0</v>
      </c>
      <c r="D18" s="30">
        <v>0.90351000000000004</v>
      </c>
      <c r="E18" s="30">
        <v>0</v>
      </c>
      <c r="F18" s="30">
        <v>0.42845</v>
      </c>
      <c r="G18" s="30">
        <v>3.5000000000000005E-4</v>
      </c>
      <c r="H18" s="30">
        <v>27.25216</v>
      </c>
      <c r="I18" s="30">
        <v>2.8278099999999999</v>
      </c>
      <c r="J18" s="30">
        <v>12.609729999999999</v>
      </c>
      <c r="K18" s="30">
        <v>5.2000000000000006E-4</v>
      </c>
      <c r="L18" s="30">
        <v>0.51693000000000011</v>
      </c>
      <c r="M18" s="30">
        <v>1.2132400000000001</v>
      </c>
      <c r="N18" s="30">
        <v>1.00597</v>
      </c>
      <c r="O18" s="30">
        <v>0.63540999999999992</v>
      </c>
      <c r="P18" s="30">
        <v>2.8199999999999999E-2</v>
      </c>
      <c r="Q18" s="30">
        <v>0.34147000000000005</v>
      </c>
      <c r="R18" s="30">
        <v>0</v>
      </c>
      <c r="S18" s="30">
        <v>26.203409999999998</v>
      </c>
      <c r="T18" s="30">
        <v>0.20974999999999999</v>
      </c>
      <c r="U18" s="30">
        <v>0</v>
      </c>
      <c r="V18" s="30">
        <v>46.583779999999997</v>
      </c>
      <c r="W18" s="30">
        <v>0.91586000000000001</v>
      </c>
      <c r="X18" s="30">
        <v>2.1116100000000002</v>
      </c>
      <c r="Y18" s="30">
        <v>7.3580399999999999</v>
      </c>
      <c r="Z18" s="30">
        <v>52.75835</v>
      </c>
      <c r="AA18" s="30">
        <v>212.85696999999999</v>
      </c>
      <c r="AB18" s="30">
        <v>0</v>
      </c>
      <c r="AC18" s="30">
        <v>20.296920000000004</v>
      </c>
      <c r="AD18" s="30">
        <v>0</v>
      </c>
    </row>
    <row r="19" spans="1:30" x14ac:dyDescent="0.25">
      <c r="A19" s="27" t="s">
        <v>15</v>
      </c>
      <c r="B19" s="28">
        <v>41.839980000000004</v>
      </c>
      <c r="C19" s="28">
        <v>0</v>
      </c>
      <c r="D19" s="28">
        <v>0</v>
      </c>
      <c r="E19" s="28">
        <v>0</v>
      </c>
      <c r="F19" s="28">
        <v>3.0499999999999999E-2</v>
      </c>
      <c r="G19" s="28">
        <v>0</v>
      </c>
      <c r="H19" s="28">
        <v>0.11619</v>
      </c>
      <c r="I19" s="28">
        <v>0</v>
      </c>
      <c r="J19" s="28">
        <v>0</v>
      </c>
      <c r="K19" s="28">
        <v>1.73E-3</v>
      </c>
      <c r="L19" s="28">
        <v>17.180859999999999</v>
      </c>
      <c r="M19" s="28">
        <v>1.0710000000000001E-2</v>
      </c>
      <c r="N19" s="28">
        <v>4.5670000000000002E-2</v>
      </c>
      <c r="O19" s="28">
        <v>0</v>
      </c>
      <c r="P19" s="28">
        <v>9.7100000000000016E-3</v>
      </c>
      <c r="Q19" s="28">
        <v>0</v>
      </c>
      <c r="R19" s="28">
        <v>203.20937000000001</v>
      </c>
      <c r="S19" s="28">
        <v>0.5707000000000001</v>
      </c>
      <c r="T19" s="28">
        <v>0.27829000000000004</v>
      </c>
      <c r="U19" s="28">
        <v>7.9760000000000011E-2</v>
      </c>
      <c r="V19" s="28">
        <v>5.3025699999999993</v>
      </c>
      <c r="W19" s="28">
        <v>0</v>
      </c>
      <c r="X19" s="28">
        <v>4.4200000000000003E-3</v>
      </c>
      <c r="Y19" s="28">
        <v>0.15725999999999998</v>
      </c>
      <c r="Z19" s="28">
        <v>53.652130000000007</v>
      </c>
      <c r="AA19" s="28">
        <v>9.0840000000000004E-2</v>
      </c>
      <c r="AB19" s="28">
        <v>0</v>
      </c>
      <c r="AC19" s="28">
        <v>563.67366000000004</v>
      </c>
      <c r="AD19" s="28">
        <v>3.7906599999999999</v>
      </c>
    </row>
    <row r="20" spans="1:30" x14ac:dyDescent="0.25">
      <c r="A20" s="27" t="s">
        <v>16</v>
      </c>
      <c r="B20" s="28">
        <v>87.960570000000004</v>
      </c>
      <c r="C20" s="28">
        <v>0</v>
      </c>
      <c r="D20" s="28">
        <v>1.1E-4</v>
      </c>
      <c r="E20" s="28">
        <v>0</v>
      </c>
      <c r="F20" s="28">
        <v>0.27238999999999997</v>
      </c>
      <c r="G20" s="28">
        <v>2.9999999999999997E-5</v>
      </c>
      <c r="H20" s="28">
        <v>1.2885899999999999</v>
      </c>
      <c r="I20" s="28">
        <v>1.07724</v>
      </c>
      <c r="J20" s="28">
        <v>7.5956999999999999</v>
      </c>
      <c r="K20" s="28">
        <v>2.2000000000000001E-4</v>
      </c>
      <c r="L20" s="28">
        <v>8.5198999999999998</v>
      </c>
      <c r="M20" s="28">
        <v>4.1802900000000003</v>
      </c>
      <c r="N20" s="28">
        <v>6.13666</v>
      </c>
      <c r="O20" s="28">
        <v>0.48730000000000001</v>
      </c>
      <c r="P20" s="28">
        <v>7.0000000000000007E-5</v>
      </c>
      <c r="Q20" s="28">
        <v>1.0330000000000001E-2</v>
      </c>
      <c r="R20" s="28">
        <v>100.6737</v>
      </c>
      <c r="S20" s="28">
        <v>0.12012</v>
      </c>
      <c r="T20" s="28">
        <v>1.81955</v>
      </c>
      <c r="U20" s="28">
        <v>3.3790000000000001E-2</v>
      </c>
      <c r="V20" s="28">
        <v>7.3900000000000007E-3</v>
      </c>
      <c r="W20" s="28">
        <v>0</v>
      </c>
      <c r="X20" s="28">
        <v>3.7079999999999995E-2</v>
      </c>
      <c r="Y20" s="28">
        <v>1.06504</v>
      </c>
      <c r="Z20" s="28">
        <v>106.75308</v>
      </c>
      <c r="AA20" s="28">
        <v>17.551950000000001</v>
      </c>
      <c r="AB20" s="28">
        <v>0</v>
      </c>
      <c r="AC20" s="28">
        <v>492.44370000000004</v>
      </c>
      <c r="AD20" s="28">
        <v>6.2140000000000001E-2</v>
      </c>
    </row>
    <row r="21" spans="1:30" x14ac:dyDescent="0.25">
      <c r="A21" s="27" t="s">
        <v>17</v>
      </c>
      <c r="B21" s="28">
        <v>1.17449</v>
      </c>
      <c r="C21" s="28">
        <v>0</v>
      </c>
      <c r="D21" s="28">
        <v>0</v>
      </c>
      <c r="E21" s="28">
        <v>0</v>
      </c>
      <c r="F21" s="28">
        <v>9.0730000000000005E-2</v>
      </c>
      <c r="G21" s="28">
        <v>0</v>
      </c>
      <c r="H21" s="28">
        <v>0.30637000000000003</v>
      </c>
      <c r="I21" s="28">
        <v>0</v>
      </c>
      <c r="J21" s="28">
        <v>2.3971499999999999</v>
      </c>
      <c r="K21" s="28">
        <v>9.5099999999999994E-3</v>
      </c>
      <c r="L21" s="28">
        <v>9.9089999999999998E-2</v>
      </c>
      <c r="M21" s="28">
        <v>0.12934999999999999</v>
      </c>
      <c r="N21" s="28">
        <v>2.1740000000000002E-2</v>
      </c>
      <c r="O21" s="28">
        <v>0.77052999999999994</v>
      </c>
      <c r="P21" s="28">
        <v>1.23E-3</v>
      </c>
      <c r="Q21" s="28">
        <v>1.06E-2</v>
      </c>
      <c r="R21" s="28">
        <v>0</v>
      </c>
      <c r="S21" s="28">
        <v>4.4843500000000001</v>
      </c>
      <c r="T21" s="28">
        <v>216.06222</v>
      </c>
      <c r="U21" s="28">
        <v>1.1624300000000001</v>
      </c>
      <c r="V21" s="28">
        <v>10.285800000000002</v>
      </c>
      <c r="W21" s="28">
        <v>0.29820999999999998</v>
      </c>
      <c r="X21" s="28">
        <v>8.2294999999999998</v>
      </c>
      <c r="Y21" s="28">
        <v>0.16675999999999999</v>
      </c>
      <c r="Z21" s="28">
        <v>1.34724</v>
      </c>
      <c r="AA21" s="28">
        <v>7.8079999999999997E-2</v>
      </c>
      <c r="AB21" s="28">
        <v>0</v>
      </c>
      <c r="AC21" s="28">
        <v>47.9739</v>
      </c>
      <c r="AD21" s="28">
        <v>0</v>
      </c>
    </row>
    <row r="22" spans="1:30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x14ac:dyDescent="0.25">
      <c r="A23" s="38" t="s">
        <v>18</v>
      </c>
      <c r="B23" s="39">
        <f>SUM(B14:B16)+SUM(B19:B21)</f>
        <v>251.51672000000002</v>
      </c>
      <c r="C23" s="39">
        <f t="shared" ref="C23:AD23" si="1">SUM(C14:C16)+SUM(C19:C21)</f>
        <v>7.0000000000000007E-5</v>
      </c>
      <c r="D23" s="39">
        <f t="shared" si="1"/>
        <v>70.723200000000006</v>
      </c>
      <c r="E23" s="39">
        <f t="shared" si="1"/>
        <v>2.6507999999999998</v>
      </c>
      <c r="F23" s="39">
        <f t="shared" si="1"/>
        <v>93.898690000000016</v>
      </c>
      <c r="G23" s="39">
        <f t="shared" si="1"/>
        <v>0.92532999999999987</v>
      </c>
      <c r="H23" s="39">
        <f t="shared" si="1"/>
        <v>53.980370000000008</v>
      </c>
      <c r="I23" s="39">
        <f t="shared" si="1"/>
        <v>97.628870000000006</v>
      </c>
      <c r="J23" s="39">
        <f t="shared" si="1"/>
        <v>154.25453000000002</v>
      </c>
      <c r="K23" s="39">
        <f t="shared" si="1"/>
        <v>106.91018</v>
      </c>
      <c r="L23" s="39">
        <f t="shared" si="1"/>
        <v>54.890439999999998</v>
      </c>
      <c r="M23" s="39">
        <f t="shared" si="1"/>
        <v>33.77178</v>
      </c>
      <c r="N23" s="39">
        <f t="shared" si="1"/>
        <v>63.630380000000002</v>
      </c>
      <c r="O23" s="39">
        <f t="shared" si="1"/>
        <v>13.37368</v>
      </c>
      <c r="P23" s="39">
        <f t="shared" si="1"/>
        <v>10.32137</v>
      </c>
      <c r="Q23" s="39">
        <f t="shared" si="1"/>
        <v>0.55243999999999993</v>
      </c>
      <c r="R23" s="39">
        <f t="shared" si="1"/>
        <v>316.52837</v>
      </c>
      <c r="S23" s="39">
        <f t="shared" si="1"/>
        <v>145.03597000000002</v>
      </c>
      <c r="T23" s="39">
        <f t="shared" si="1"/>
        <v>452.69265999999999</v>
      </c>
      <c r="U23" s="39">
        <f t="shared" si="1"/>
        <v>121.58041</v>
      </c>
      <c r="V23" s="39">
        <f t="shared" si="1"/>
        <v>96.20407999999999</v>
      </c>
      <c r="W23" s="39">
        <f t="shared" si="1"/>
        <v>1.43987</v>
      </c>
      <c r="X23" s="39">
        <f t="shared" si="1"/>
        <v>23.176960000000001</v>
      </c>
      <c r="Y23" s="39">
        <f t="shared" si="1"/>
        <v>17.341480000000001</v>
      </c>
      <c r="Z23" s="39">
        <f t="shared" si="1"/>
        <v>270.58955000000003</v>
      </c>
      <c r="AA23" s="39">
        <f t="shared" si="1"/>
        <v>277.64807000000002</v>
      </c>
      <c r="AB23" s="39">
        <f t="shared" si="1"/>
        <v>0</v>
      </c>
      <c r="AC23" s="39">
        <f t="shared" si="1"/>
        <v>1237.1233500000001</v>
      </c>
      <c r="AD23" s="39">
        <f t="shared" si="1"/>
        <v>3.8527999999999998</v>
      </c>
    </row>
    <row r="24" spans="1:30" x14ac:dyDescent="0.25">
      <c r="A24" s="1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5">
      <c r="A25" s="41" t="s">
        <v>19</v>
      </c>
      <c r="B25" s="42">
        <f>+B12+B23</f>
        <v>2027.57492</v>
      </c>
      <c r="C25" s="42">
        <f t="shared" ref="C25:AD25" si="2">+C12+C23</f>
        <v>749.64498000000003</v>
      </c>
      <c r="D25" s="42">
        <f t="shared" si="2"/>
        <v>471.85802000000001</v>
      </c>
      <c r="E25" s="42">
        <f t="shared" si="2"/>
        <v>102.67989999999999</v>
      </c>
      <c r="F25" s="42">
        <f t="shared" si="2"/>
        <v>1038.1671999999999</v>
      </c>
      <c r="G25" s="42">
        <f>+G12+G23</f>
        <v>99.844699999999989</v>
      </c>
      <c r="H25" s="42">
        <f t="shared" si="2"/>
        <v>249.63589999999999</v>
      </c>
      <c r="I25" s="42">
        <f t="shared" si="2"/>
        <v>344.27076</v>
      </c>
      <c r="J25" s="42">
        <f t="shared" si="2"/>
        <v>245.37283000000002</v>
      </c>
      <c r="K25" s="42">
        <f t="shared" si="2"/>
        <v>2533.8222600000004</v>
      </c>
      <c r="L25" s="42">
        <f t="shared" si="2"/>
        <v>922.08311000000003</v>
      </c>
      <c r="M25" s="42">
        <f t="shared" si="2"/>
        <v>189.28926000000001</v>
      </c>
      <c r="N25" s="42">
        <f t="shared" si="2"/>
        <v>167.75009</v>
      </c>
      <c r="O25" s="42">
        <f t="shared" si="2"/>
        <v>160.49049000000002</v>
      </c>
      <c r="P25" s="42">
        <f t="shared" si="2"/>
        <v>20.768889999999999</v>
      </c>
      <c r="Q25" s="42">
        <f t="shared" si="2"/>
        <v>34.625550000000004</v>
      </c>
      <c r="R25" s="42">
        <f t="shared" si="2"/>
        <v>7710.4240200000004</v>
      </c>
      <c r="S25" s="42">
        <f t="shared" si="2"/>
        <v>685.06542999999999</v>
      </c>
      <c r="T25" s="42">
        <f t="shared" si="2"/>
        <v>744.26848999999993</v>
      </c>
      <c r="U25" s="42">
        <f t="shared" si="2"/>
        <v>351.03815999999995</v>
      </c>
      <c r="V25" s="42">
        <f t="shared" si="2"/>
        <v>162.22194999999999</v>
      </c>
      <c r="W25" s="42">
        <f t="shared" si="2"/>
        <v>5.6615399999999996</v>
      </c>
      <c r="X25" s="42">
        <f t="shared" si="2"/>
        <v>94.677500000000009</v>
      </c>
      <c r="Y25" s="42">
        <f t="shared" si="2"/>
        <v>61.919449999999998</v>
      </c>
      <c r="Z25" s="42">
        <f t="shared" si="2"/>
        <v>1035.9289600000002</v>
      </c>
      <c r="AA25" s="42">
        <f t="shared" si="2"/>
        <v>1621.5327199999999</v>
      </c>
      <c r="AB25" s="42">
        <f t="shared" si="2"/>
        <v>0.65722000000000003</v>
      </c>
      <c r="AC25" s="42">
        <f t="shared" si="2"/>
        <v>1697.2123100000001</v>
      </c>
      <c r="AD25" s="42">
        <f t="shared" si="2"/>
        <v>3199.8789900000006</v>
      </c>
    </row>
    <row r="26" spans="1:30" x14ac:dyDescent="0.25">
      <c r="A26" s="2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2012 SPAcategoria</vt:lpstr>
      <vt:lpstr>2012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2017-09-28T09:49:23Z</dcterms:created>
  <dcterms:modified xsi:type="dcterms:W3CDTF">2018-06-15T09:19:19Z</dcterms:modified>
</cp:coreProperties>
</file>