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600" activeTab="1"/>
  </bookViews>
  <sheets>
    <sheet name="2011 SPAcategoria" sheetId="1" r:id="rId1"/>
    <sheet name="2011 SPA settor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C12" i="2"/>
  <c r="C25" i="2" s="1"/>
  <c r="D12" i="2"/>
  <c r="E12" i="2"/>
  <c r="E25" i="2" s="1"/>
  <c r="F12" i="2"/>
  <c r="F25" i="2" s="1"/>
  <c r="G12" i="2"/>
  <c r="H12" i="2"/>
  <c r="I12" i="2"/>
  <c r="I25" i="2" s="1"/>
  <c r="J12" i="2"/>
  <c r="J25" i="2" s="1"/>
  <c r="K12" i="2"/>
  <c r="L12" i="2"/>
  <c r="M12" i="2"/>
  <c r="M25" i="2" s="1"/>
  <c r="N12" i="2"/>
  <c r="N25" i="2" s="1"/>
  <c r="O12" i="2"/>
  <c r="P12" i="2"/>
  <c r="Q12" i="2"/>
  <c r="Q25" i="2" s="1"/>
  <c r="R12" i="2"/>
  <c r="R25" i="2" s="1"/>
  <c r="S12" i="2"/>
  <c r="T12" i="2"/>
  <c r="U12" i="2"/>
  <c r="U25" i="2" s="1"/>
  <c r="V12" i="2"/>
  <c r="V25" i="2" s="1"/>
  <c r="W12" i="2"/>
  <c r="X12" i="2"/>
  <c r="Y12" i="2"/>
  <c r="Y25" i="2" s="1"/>
  <c r="Z12" i="2"/>
  <c r="Z25" i="2" s="1"/>
  <c r="AA12" i="2"/>
  <c r="AB12" i="2"/>
  <c r="AC12" i="2"/>
  <c r="AC25" i="2" s="1"/>
  <c r="AD12" i="2"/>
  <c r="AD25" i="2" s="1"/>
  <c r="B23" i="2"/>
  <c r="B12" i="2"/>
  <c r="B25" i="2" l="1"/>
  <c r="X25" i="2"/>
  <c r="T25" i="2"/>
  <c r="L25" i="2"/>
  <c r="D25" i="2"/>
  <c r="W25" i="2"/>
  <c r="S25" i="2"/>
  <c r="O25" i="2"/>
  <c r="K25" i="2"/>
  <c r="G25" i="2"/>
  <c r="AB25" i="2"/>
  <c r="P25" i="2"/>
  <c r="H25" i="2"/>
  <c r="AA25" i="2"/>
</calcChain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<sst xmlns="http://schemas.openxmlformats.org/spreadsheetml/2006/main" count="70" uniqueCount="51">
  <si>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</si>
  <si>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</si>
  <si>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</si>
  <si>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</si>
  <si>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</si>
  <si>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</si>
  <si>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</si>
  <si>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</si>
  <si>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</si>
  <si>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</si>
  <si>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</si>
  <si>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</si>
  <si>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</si>
  <si>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</si>
  <si>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</si>
  <si>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</si>
  <si>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</si>
  <si>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</si>
  <si>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</si>
  <si>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</si>
  <si>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</si>
  <si>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</si>
  <si>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</si>
  <si>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</si>
  <si>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</si>
  <si>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</si>
  <si>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</si>
  <si>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</si>
  <si>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</si>
  <si>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</si>
  <si>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</si>
  <si>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</si>
  <si>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</si>
  <si>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</si>
  <si>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</si>
  <si>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</si>
  <si>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</si>
  <si>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</si>
  <si>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</si>
  <si>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</si>
  <si>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</si>
  <si>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</si>
  <si>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</si>
  <si>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</si>
  <si>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</si>
  <si>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</si>
  <si>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</si>
  <si>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</si>
  <si>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</si>
  <si>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2011 -  Euro/1000000</t>
  </si>
  <si>
    <t>2011 - Spese consolidate SPA euro/1000000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</si>
</sst>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4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4" fontId="0" fillId="3" borderId="4" xfId="0" applyNumberFormat="1" applyFill="1" applyBorder="1"/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4" fontId="1" fillId="4" borderId="2" xfId="0" applyNumberFormat="1" applyFont="1" applyFill="1" applyBorder="1"/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4" fontId="0" fillId="5" borderId="3" xfId="0" applyNumberFormat="1" applyFill="1" applyBorder="1"/>
    <xf numFmtId="0" fontId="0" fillId="5" borderId="4" xfId="0" applyFill="1" applyBorder="1" applyAlignment="1">
      <alignment horizontal="left"/>
    </xf>
    <xf numFmtId="4" fontId="0" fillId="5" borderId="4" xfId="0" applyNumberFormat="1" applyFill="1" applyBorder="1"/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4" fontId="1" fillId="7" borderId="2" xfId="0" applyNumberFormat="1" applyFont="1" applyFill="1" applyBorder="1"/>
    <xf numFmtId="0" fontId="3" fillId="8" borderId="2" xfId="0" applyFont="1" applyFill="1" applyBorder="1" applyAlignment="1">
      <alignment horizontal="center"/>
    </xf>
    <xf numFmtId="4" fontId="3" fillId="8" borderId="2" xfId="0" applyNumberFormat="1" applyFont="1" applyFill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4" fontId="0" fillId="0" borderId="5" xfId="0" applyNumberForma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4" fontId="1" fillId="3" borderId="5" xfId="0" applyNumberFormat="1" applyFont="1" applyFill="1" applyBorder="1"/>
    <xf numFmtId="4" fontId="1" fillId="0" borderId="0" xfId="0" applyNumberFormat="1" applyFont="1"/>
    <xf numFmtId="0" fontId="0" fillId="6" borderId="5" xfId="0" applyFill="1" applyBorder="1" applyAlignment="1">
      <alignment horizontal="left"/>
    </xf>
    <xf numFmtId="4" fontId="0" fillId="6" borderId="5" xfId="0" applyNumberFormat="1" applyFill="1" applyBorder="1"/>
    <xf numFmtId="0" fontId="1" fillId="5" borderId="5" xfId="0" applyFont="1" applyFill="1" applyBorder="1" applyAlignment="1">
      <alignment horizontal="center"/>
    </xf>
    <xf numFmtId="4" fontId="1" fillId="5" borderId="5" xfId="0" applyNumberFormat="1" applyFont="1" applyFill="1" applyBorder="1"/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4" fontId="3" fillId="8" borderId="5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/>
    <xf numFmtId="4" fontId="0" fillId="3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('2011 SPAcategoria'!$A$11,'2011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('2011 SPAcategoria'!$B$11,'2011 SPAcategoria'!$B$21)</c:f>
              <c:numCache>
                <c:formatCode>#,##0.00</c:formatCode>
                <c:ptCount val="2"/>
                <c:pt idx="0">
                  <c:v>21532.469669999999</c:v>
                </c:pt>
                <c:pt idx="1">
                  <c:v>4192.8805700000003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74847964959715E-2"/>
          <c:y val="6.8923176359899585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('2011 SPA settori'!$B$1:$AD$1,'2011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2.076,05</c:v>
                </c:pt>
                <c:pt idx="30">
                  <c:v>746,04</c:v>
                </c:pt>
                <c:pt idx="31">
                  <c:v>489,54</c:v>
                </c:pt>
                <c:pt idx="32">
                  <c:v>108,28</c:v>
                </c:pt>
                <c:pt idx="33">
                  <c:v>1.095,24</c:v>
                </c:pt>
                <c:pt idx="34">
                  <c:v>93,93</c:v>
                </c:pt>
                <c:pt idx="35">
                  <c:v>258,07</c:v>
                </c:pt>
                <c:pt idx="36">
                  <c:v>356,13</c:v>
                </c:pt>
                <c:pt idx="37">
                  <c:v>262,80</c:v>
                </c:pt>
                <c:pt idx="38">
                  <c:v>2.267,41</c:v>
                </c:pt>
                <c:pt idx="39">
                  <c:v>957,50</c:v>
                </c:pt>
                <c:pt idx="40">
                  <c:v>195,26</c:v>
                </c:pt>
                <c:pt idx="41">
                  <c:v>208,64</c:v>
                </c:pt>
                <c:pt idx="42">
                  <c:v>223,94</c:v>
                </c:pt>
                <c:pt idx="43">
                  <c:v>21,66</c:v>
                </c:pt>
                <c:pt idx="44">
                  <c:v>28,84</c:v>
                </c:pt>
                <c:pt idx="45">
                  <c:v>7.767,10</c:v>
                </c:pt>
                <c:pt idx="46">
                  <c:v>689,27</c:v>
                </c:pt>
                <c:pt idx="47">
                  <c:v>643,49</c:v>
                </c:pt>
                <c:pt idx="48">
                  <c:v>254,52</c:v>
                </c:pt>
                <c:pt idx="49">
                  <c:v>184,24</c:v>
                </c:pt>
                <c:pt idx="50">
                  <c:v>5,60</c:v>
                </c:pt>
                <c:pt idx="51">
                  <c:v>93,56</c:v>
                </c:pt>
                <c:pt idx="52">
                  <c:v>70,89</c:v>
                </c:pt>
                <c:pt idx="53">
                  <c:v>991,18</c:v>
                </c:pt>
                <c:pt idx="54">
                  <c:v>1.632,05</c:v>
                </c:pt>
                <c:pt idx="55">
                  <c:v>0,93</c:v>
                </c:pt>
                <c:pt idx="56">
                  <c:v>1.457,04</c:v>
                </c:pt>
                <c:pt idx="57">
                  <c:v>2.546,15</c:v>
                </c:pt>
              </c:strCache>
            </c:strRef>
          </c:cat>
          <c:val>
            <c:numRef>
              <c:f>'2011 SPA settori'!$B$25:$AD$25</c:f>
              <c:numCache>
                <c:formatCode>#,##0.00</c:formatCode>
                <c:ptCount val="29"/>
                <c:pt idx="0">
                  <c:v>2076.0506700000001</c:v>
                </c:pt>
                <c:pt idx="1">
                  <c:v>746.0390900000001</c:v>
                </c:pt>
                <c:pt idx="2">
                  <c:v>489.54372000000001</c:v>
                </c:pt>
                <c:pt idx="3">
                  <c:v>108.27944000000002</c:v>
                </c:pt>
                <c:pt idx="4">
                  <c:v>1095.2396200000001</c:v>
                </c:pt>
                <c:pt idx="5">
                  <c:v>93.926579999999987</c:v>
                </c:pt>
                <c:pt idx="6">
                  <c:v>258.0729</c:v>
                </c:pt>
                <c:pt idx="7">
                  <c:v>356.13069999999999</c:v>
                </c:pt>
                <c:pt idx="8">
                  <c:v>262.80429000000004</c:v>
                </c:pt>
                <c:pt idx="9">
                  <c:v>2267.41005</c:v>
                </c:pt>
                <c:pt idx="10">
                  <c:v>957.49691999999993</c:v>
                </c:pt>
                <c:pt idx="11">
                  <c:v>195.25556999999998</c:v>
                </c:pt>
                <c:pt idx="12">
                  <c:v>208.63727</c:v>
                </c:pt>
                <c:pt idx="13">
                  <c:v>223.94337999999999</c:v>
                </c:pt>
                <c:pt idx="14">
                  <c:v>21.65943</c:v>
                </c:pt>
                <c:pt idx="15">
                  <c:v>28.839749999999999</c:v>
                </c:pt>
                <c:pt idx="16">
                  <c:v>7767.1023399999995</c:v>
                </c:pt>
                <c:pt idx="17">
                  <c:v>689.26924000000008</c:v>
                </c:pt>
                <c:pt idx="18">
                  <c:v>643.48942000000011</c:v>
                </c:pt>
                <c:pt idx="19">
                  <c:v>254.52051999999998</c:v>
                </c:pt>
                <c:pt idx="20">
                  <c:v>184.24200999999999</c:v>
                </c:pt>
                <c:pt idx="21">
                  <c:v>5.599499999999999</c:v>
                </c:pt>
                <c:pt idx="22">
                  <c:v>93.560890000000001</c:v>
                </c:pt>
                <c:pt idx="23">
                  <c:v>70.888669999999991</c:v>
                </c:pt>
                <c:pt idx="24">
                  <c:v>991.18372999999997</c:v>
                </c:pt>
                <c:pt idx="25">
                  <c:v>1632.0464000000002</c:v>
                </c:pt>
                <c:pt idx="26">
                  <c:v>0.92752000000000012</c:v>
                </c:pt>
                <c:pt idx="27">
                  <c:v>1457.03766</c:v>
                </c:pt>
                <c:pt idx="28">
                  <c:v>2546.1529599999994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564543</xdr:colOff>
      <xdr:row>4</xdr:row>
      <xdr:rowOff>1</xdr:rowOff>
    </xdr:from>
    <xdr:to>
      <xdr:col>9</xdr:col>
      <xdr:colOff>540689</xdr:colOff>
      <xdr:row>19</xdr:row>
      <xdr:rowOff>15903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te_-_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</sheetNames>
    <sheetDataSet>
      <sheetData sheetId="0">
        <row r="15">
          <cell r="A15" t="str">
            <v>TOTALE ENTRATE CORRENTI</v>
          </cell>
          <cell r="B15">
            <v>22743.8802</v>
          </cell>
        </row>
        <row r="24">
          <cell r="A24" t="str">
            <v>TOTALE ENTRATE IN CONTO CAPITALE</v>
          </cell>
          <cell r="B24">
            <v>1824.5488900000003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3" sqref="B13:B21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" s="3" customFormat="1" ht="14.25" thickBot="1" x14ac:dyDescent="0.3">
      <c r="A1" s="1" t="s">
        <v>50</v>
      </c>
      <c r="B1" s="2" t="s">
        <v>0</v>
      </c>
    </row>
    <row r="2" spans="1:2" s="4" customFormat="1" ht="14.25" thickBot="1" x14ac:dyDescent="0.3"/>
    <row r="3" spans="1:2" x14ac:dyDescent="0.25">
      <c r="A3" s="5" t="s">
        <v>1</v>
      </c>
      <c r="B3" s="6">
        <v>3727.72264</v>
      </c>
    </row>
    <row r="4" spans="1:2" x14ac:dyDescent="0.25">
      <c r="A4" s="7" t="s">
        <v>2</v>
      </c>
      <c r="B4" s="8">
        <v>4852.8928599999999</v>
      </c>
    </row>
    <row r="5" spans="1:2" x14ac:dyDescent="0.25">
      <c r="A5" s="7" t="s">
        <v>3</v>
      </c>
      <c r="B5" s="8">
        <v>8050.6307999999999</v>
      </c>
    </row>
    <row r="6" spans="1:2" s="10" customFormat="1" x14ac:dyDescent="0.25">
      <c r="A6" s="9" t="s">
        <v>4</v>
      </c>
      <c r="B6" s="44">
        <v>7958.7097400000002</v>
      </c>
    </row>
    <row r="7" spans="1:2" s="10" customFormat="1" x14ac:dyDescent="0.25">
      <c r="A7" s="9" t="s">
        <v>5</v>
      </c>
      <c r="B7" s="44">
        <v>91.921059999999997</v>
      </c>
    </row>
    <row r="8" spans="1:2" x14ac:dyDescent="0.25">
      <c r="A8" s="7" t="s">
        <v>6</v>
      </c>
      <c r="B8" s="8">
        <v>2468.4744999999998</v>
      </c>
    </row>
    <row r="9" spans="1:2" x14ac:dyDescent="0.25">
      <c r="A9" s="7" t="s">
        <v>7</v>
      </c>
      <c r="B9" s="8">
        <v>1230.8178600000001</v>
      </c>
    </row>
    <row r="10" spans="1:2" ht="14.25" thickBot="1" x14ac:dyDescent="0.3">
      <c r="A10" s="7" t="s">
        <v>8</v>
      </c>
      <c r="B10" s="45">
        <v>1201.93101</v>
      </c>
    </row>
    <row r="11" spans="1:2" ht="14.25" thickBot="1" x14ac:dyDescent="0.3">
      <c r="A11" s="11" t="s">
        <v>9</v>
      </c>
      <c r="B11" s="12">
        <v>21532.469669999999</v>
      </c>
    </row>
    <row r="12" spans="1:2" ht="14.25" thickBot="1" x14ac:dyDescent="0.3">
      <c r="A12" s="13"/>
    </row>
    <row r="13" spans="1:2" x14ac:dyDescent="0.25">
      <c r="A13" s="14" t="s">
        <v>10</v>
      </c>
      <c r="B13" s="15">
        <v>1074.20434</v>
      </c>
    </row>
    <row r="14" spans="1:2" x14ac:dyDescent="0.25">
      <c r="A14" s="16" t="s">
        <v>11</v>
      </c>
      <c r="B14" s="17">
        <v>641.08028000000002</v>
      </c>
    </row>
    <row r="15" spans="1:2" s="18" customFormat="1" x14ac:dyDescent="0.25">
      <c r="A15" s="16" t="s">
        <v>12</v>
      </c>
      <c r="B15" s="17">
        <v>614.27800999999999</v>
      </c>
    </row>
    <row r="16" spans="1:2" s="10" customFormat="1" x14ac:dyDescent="0.25">
      <c r="A16" s="19" t="s">
        <v>13</v>
      </c>
      <c r="B16" s="17">
        <v>168.90364000000002</v>
      </c>
    </row>
    <row r="17" spans="1:2" s="10" customFormat="1" x14ac:dyDescent="0.25">
      <c r="A17" s="19" t="s">
        <v>14</v>
      </c>
      <c r="B17" s="17">
        <v>445.37437</v>
      </c>
    </row>
    <row r="18" spans="1:2" x14ac:dyDescent="0.25">
      <c r="A18" s="16" t="s">
        <v>15</v>
      </c>
      <c r="B18" s="17">
        <v>458.81889000000001</v>
      </c>
    </row>
    <row r="19" spans="1:2" x14ac:dyDescent="0.25">
      <c r="A19" s="16" t="s">
        <v>16</v>
      </c>
      <c r="B19" s="17">
        <v>1215.8628700000002</v>
      </c>
    </row>
    <row r="20" spans="1:2" ht="14.25" thickBot="1" x14ac:dyDescent="0.3">
      <c r="A20" s="16" t="s">
        <v>17</v>
      </c>
      <c r="B20" s="17">
        <v>188.63618</v>
      </c>
    </row>
    <row r="21" spans="1:2" ht="14.25" thickBot="1" x14ac:dyDescent="0.3">
      <c r="A21" s="20" t="s">
        <v>18</v>
      </c>
      <c r="B21" s="21">
        <v>4192.8805700000003</v>
      </c>
    </row>
    <row r="22" spans="1:2" ht="14.25" thickBot="1" x14ac:dyDescent="0.3">
      <c r="A22" s="13"/>
    </row>
    <row r="23" spans="1:2" ht="14.25" thickBot="1" x14ac:dyDescent="0.3">
      <c r="A23" s="22" t="s">
        <v>19</v>
      </c>
      <c r="B23" s="23">
        <f>+B11+B21</f>
        <v>25725.35024</v>
      </c>
    </row>
    <row r="24" spans="1:2" x14ac:dyDescent="0.25">
      <c r="A24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B14" sqref="B14:AD21"/>
    </sheetView>
  </sheetViews>
  <sheetFormatPr defaultRowHeight="13.5" x14ac:dyDescent="0.25"/>
  <cols>
    <col min="1" max="1" width="44.42578125" bestFit="1" customWidth="1"/>
    <col min="2" max="2" width="15.28515625" bestFit="1" customWidth="1"/>
    <col min="3" max="4" width="9.85546875" bestFit="1" customWidth="1"/>
    <col min="5" max="5" width="8.85546875" bestFit="1" customWidth="1"/>
    <col min="6" max="6" width="11.42578125" bestFit="1" customWidth="1"/>
    <col min="7" max="7" width="20.140625" bestFit="1" customWidth="1"/>
    <col min="8" max="8" width="15.85546875" customWidth="1"/>
    <col min="9" max="10" width="14.5703125" customWidth="1"/>
    <col min="11" max="11" width="11.42578125" bestFit="1" customWidth="1"/>
    <col min="12" max="13" width="14.5703125" customWidth="1"/>
    <col min="14" max="14" width="9.85546875" bestFit="1" customWidth="1"/>
    <col min="15" max="16" width="14.5703125" customWidth="1"/>
    <col min="17" max="17" width="8.42578125" bestFit="1" customWidth="1"/>
    <col min="18" max="18" width="14.5703125" customWidth="1"/>
    <col min="19" max="19" width="12.5703125" bestFit="1" customWidth="1"/>
    <col min="20" max="20" width="9.85546875" bestFit="1" customWidth="1"/>
    <col min="21" max="21" width="17.28515625" customWidth="1"/>
    <col min="22" max="22" width="10.42578125" bestFit="1" customWidth="1"/>
    <col min="23" max="23" width="14.5703125" customWidth="1"/>
    <col min="24" max="24" width="8.85546875" bestFit="1" customWidth="1"/>
    <col min="25" max="25" width="10.42578125" bestFit="1" customWidth="1"/>
    <col min="26" max="27" width="11.42578125" bestFit="1" customWidth="1"/>
    <col min="28" max="28" width="10.42578125" bestFit="1" customWidth="1"/>
    <col min="29" max="29" width="13.28515625" bestFit="1" customWidth="1"/>
    <col min="30" max="30" width="11.42578125" bestFit="1" customWidth="1"/>
  </cols>
  <sheetData>
    <row r="1" spans="1:30" s="25" customFormat="1" ht="40.5" x14ac:dyDescent="0.25">
      <c r="A1" s="43" t="s">
        <v>49</v>
      </c>
      <c r="B1" s="43" t="s">
        <v>20</v>
      </c>
      <c r="C1" s="43" t="s">
        <v>21</v>
      </c>
      <c r="D1" s="43" t="s">
        <v>22</v>
      </c>
      <c r="E1" s="43" t="s">
        <v>23</v>
      </c>
      <c r="F1" s="43" t="s">
        <v>24</v>
      </c>
      <c r="G1" s="43" t="s">
        <v>25</v>
      </c>
      <c r="H1" s="43" t="s">
        <v>26</v>
      </c>
      <c r="I1" s="43" t="s">
        <v>27</v>
      </c>
      <c r="J1" s="43" t="s">
        <v>28</v>
      </c>
      <c r="K1" s="43" t="s">
        <v>29</v>
      </c>
      <c r="L1" s="43" t="s">
        <v>30</v>
      </c>
      <c r="M1" s="43" t="s">
        <v>31</v>
      </c>
      <c r="N1" s="43" t="s">
        <v>32</v>
      </c>
      <c r="O1" s="43" t="s">
        <v>33</v>
      </c>
      <c r="P1" s="43" t="s">
        <v>34</v>
      </c>
      <c r="Q1" s="43" t="s">
        <v>35</v>
      </c>
      <c r="R1" s="43" t="s">
        <v>36</v>
      </c>
      <c r="S1" s="43" t="s">
        <v>37</v>
      </c>
      <c r="T1" s="43" t="s">
        <v>38</v>
      </c>
      <c r="U1" s="43" t="s">
        <v>39</v>
      </c>
      <c r="V1" s="43" t="s">
        <v>40</v>
      </c>
      <c r="W1" s="43" t="s">
        <v>41</v>
      </c>
      <c r="X1" s="43" t="s">
        <v>42</v>
      </c>
      <c r="Y1" s="43" t="s">
        <v>43</v>
      </c>
      <c r="Z1" s="43" t="s">
        <v>44</v>
      </c>
      <c r="AA1" s="43" t="s">
        <v>45</v>
      </c>
      <c r="AB1" s="43" t="s">
        <v>46</v>
      </c>
      <c r="AC1" s="43" t="s">
        <v>47</v>
      </c>
      <c r="AD1" s="43" t="s">
        <v>48</v>
      </c>
    </row>
    <row r="2" spans="1:30" s="4" customForma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7" t="s">
        <v>1</v>
      </c>
      <c r="B3" s="28">
        <v>335.50044000000003</v>
      </c>
      <c r="C3" s="28">
        <v>606.17069000000004</v>
      </c>
      <c r="D3" s="28">
        <v>325.56490000000002</v>
      </c>
      <c r="E3" s="28">
        <v>66.96405</v>
      </c>
      <c r="F3" s="28">
        <v>713.83580000000006</v>
      </c>
      <c r="G3" s="28">
        <v>1.2206900000000001</v>
      </c>
      <c r="H3" s="28">
        <v>106.25269</v>
      </c>
      <c r="I3" s="28">
        <v>44.4039</v>
      </c>
      <c r="J3" s="28">
        <v>31.726350000000004</v>
      </c>
      <c r="K3" s="28">
        <v>679.41587000000004</v>
      </c>
      <c r="L3" s="28">
        <v>58.047820000000002</v>
      </c>
      <c r="M3" s="28">
        <v>35.16478</v>
      </c>
      <c r="N3" s="28">
        <v>52.502749999999999</v>
      </c>
      <c r="O3" s="28">
        <v>42.570959999999999</v>
      </c>
      <c r="P3" s="28">
        <v>1.32873</v>
      </c>
      <c r="Q3" s="28">
        <v>8.3201399999999985</v>
      </c>
      <c r="R3" s="28">
        <v>50.307430000000004</v>
      </c>
      <c r="S3" s="28">
        <v>182.88667999999998</v>
      </c>
      <c r="T3" s="28">
        <v>58.492530000000002</v>
      </c>
      <c r="U3" s="28">
        <v>94.732400000000013</v>
      </c>
      <c r="V3" s="28">
        <v>16.985439999999997</v>
      </c>
      <c r="W3" s="28">
        <v>2.1400799999999998</v>
      </c>
      <c r="X3" s="28">
        <v>14.33487</v>
      </c>
      <c r="Y3" s="28">
        <v>15.033329999999999</v>
      </c>
      <c r="Z3" s="28">
        <v>66.227999999999994</v>
      </c>
      <c r="AA3" s="28">
        <v>54.922789999999999</v>
      </c>
      <c r="AB3" s="28">
        <v>0.62172000000000005</v>
      </c>
      <c r="AC3" s="28">
        <v>61.6068</v>
      </c>
      <c r="AD3" s="28">
        <v>0.44001000000000001</v>
      </c>
    </row>
    <row r="4" spans="1:30" x14ac:dyDescent="0.25">
      <c r="A4" s="27" t="s">
        <v>2</v>
      </c>
      <c r="B4" s="28">
        <v>407.54691000000003</v>
      </c>
      <c r="C4" s="28">
        <v>81.861710000000002</v>
      </c>
      <c r="D4" s="28">
        <v>59.086730000000003</v>
      </c>
      <c r="E4" s="28">
        <v>31.382150000000003</v>
      </c>
      <c r="F4" s="28">
        <v>142.49930000000001</v>
      </c>
      <c r="G4" s="28">
        <v>7.2894199999999998</v>
      </c>
      <c r="H4" s="28">
        <v>54.239620000000002</v>
      </c>
      <c r="I4" s="28">
        <v>77.180549999999997</v>
      </c>
      <c r="J4" s="28">
        <v>37.391190000000002</v>
      </c>
      <c r="K4" s="28">
        <v>1349.2571099999998</v>
      </c>
      <c r="L4" s="28">
        <v>174.90266</v>
      </c>
      <c r="M4" s="28">
        <v>97.349650000000011</v>
      </c>
      <c r="N4" s="28">
        <v>39.415260000000004</v>
      </c>
      <c r="O4" s="28">
        <v>143.13942</v>
      </c>
      <c r="P4" s="28">
        <v>6.7715699999999996</v>
      </c>
      <c r="Q4" s="28">
        <v>3.35053</v>
      </c>
      <c r="R4" s="28">
        <v>7.205610000000001</v>
      </c>
      <c r="S4" s="28">
        <v>273.96429000000001</v>
      </c>
      <c r="T4" s="28">
        <v>148.22373999999999</v>
      </c>
      <c r="U4" s="28">
        <v>78.37612</v>
      </c>
      <c r="V4" s="28">
        <v>44.155320000000003</v>
      </c>
      <c r="W4" s="28">
        <v>1.40985</v>
      </c>
      <c r="X4" s="28">
        <v>39.576569999999997</v>
      </c>
      <c r="Y4" s="28">
        <v>18.911480000000001</v>
      </c>
      <c r="Z4" s="28">
        <v>313.43672999999995</v>
      </c>
      <c r="AA4" s="28">
        <v>1129.24684</v>
      </c>
      <c r="AB4" s="28">
        <v>0</v>
      </c>
      <c r="AC4" s="28">
        <v>85.704610000000002</v>
      </c>
      <c r="AD4" s="28">
        <v>1.7920000000000002E-2</v>
      </c>
    </row>
    <row r="5" spans="1:30" x14ac:dyDescent="0.25">
      <c r="A5" s="27" t="s">
        <v>3</v>
      </c>
      <c r="B5" s="28">
        <v>33.199059999999996</v>
      </c>
      <c r="C5" s="28">
        <v>2.6000000000000003E-4</v>
      </c>
      <c r="D5" s="28">
        <v>1.44964</v>
      </c>
      <c r="E5" s="28">
        <v>0.77085999999999999</v>
      </c>
      <c r="F5" s="28">
        <v>60.825590000000005</v>
      </c>
      <c r="G5" s="28">
        <v>84.098369999999989</v>
      </c>
      <c r="H5" s="28">
        <v>10.37861</v>
      </c>
      <c r="I5" s="28">
        <v>73.257630000000006</v>
      </c>
      <c r="J5" s="28">
        <v>2.4825599999999999</v>
      </c>
      <c r="K5" s="28">
        <v>43.364340000000006</v>
      </c>
      <c r="L5" s="28">
        <v>636.56020999999998</v>
      </c>
      <c r="M5" s="28">
        <v>0.81068000000000007</v>
      </c>
      <c r="N5" s="28">
        <v>1.56582</v>
      </c>
      <c r="O5" s="28">
        <v>3.31535</v>
      </c>
      <c r="P5" s="28">
        <v>8.3610000000000004E-2</v>
      </c>
      <c r="Q5" s="28">
        <v>16.03781</v>
      </c>
      <c r="R5" s="28">
        <v>6997.9865399999999</v>
      </c>
      <c r="S5" s="28">
        <v>23.250420000000002</v>
      </c>
      <c r="T5" s="28">
        <v>0.46642</v>
      </c>
      <c r="U5" s="28">
        <v>1.1957200000000001</v>
      </c>
      <c r="V5" s="28">
        <v>8.3738399999999995</v>
      </c>
      <c r="W5" s="28">
        <v>0.23860000000000001</v>
      </c>
      <c r="X5" s="28">
        <v>7.4735100000000001</v>
      </c>
      <c r="Y5" s="28">
        <v>5.1664899999999996</v>
      </c>
      <c r="Z5" s="28">
        <v>5.7052100000000001</v>
      </c>
      <c r="AA5" s="28">
        <v>3.2453699999999999</v>
      </c>
      <c r="AB5" s="28">
        <v>0</v>
      </c>
      <c r="AC5" s="28">
        <v>29.304279999999999</v>
      </c>
      <c r="AD5" s="28">
        <v>2.4E-2</v>
      </c>
    </row>
    <row r="6" spans="1:30" s="10" customFormat="1" x14ac:dyDescent="0.25">
      <c r="A6" s="29" t="s">
        <v>4</v>
      </c>
      <c r="B6" s="30">
        <v>32.287129999999998</v>
      </c>
      <c r="C6" s="30">
        <v>2.6000000000000003E-4</v>
      </c>
      <c r="D6" s="30">
        <v>1.16282</v>
      </c>
      <c r="E6" s="30">
        <v>0.77085999999999999</v>
      </c>
      <c r="F6" s="30">
        <v>54.816420000000001</v>
      </c>
      <c r="G6" s="30">
        <v>68.893919999999994</v>
      </c>
      <c r="H6" s="30">
        <v>9.6326300000000007</v>
      </c>
      <c r="I6" s="30">
        <v>63.593120000000006</v>
      </c>
      <c r="J6" s="30">
        <v>0.29220999999999997</v>
      </c>
      <c r="K6" s="30">
        <v>41.556400000000004</v>
      </c>
      <c r="L6" s="30">
        <v>632.02359999999999</v>
      </c>
      <c r="M6" s="30">
        <v>0.40315000000000001</v>
      </c>
      <c r="N6" s="30">
        <v>1.2329600000000001</v>
      </c>
      <c r="O6" s="30">
        <v>1.9656400000000001</v>
      </c>
      <c r="P6" s="30">
        <v>8.134000000000001E-2</v>
      </c>
      <c r="Q6" s="30">
        <v>9.0065400000000011</v>
      </c>
      <c r="R6" s="30">
        <v>6997.7240499999998</v>
      </c>
      <c r="S6" s="30">
        <v>0.79071999999999998</v>
      </c>
      <c r="T6" s="30">
        <v>0.31648000000000004</v>
      </c>
      <c r="U6" s="30">
        <v>0.41276999999999997</v>
      </c>
      <c r="V6" s="30">
        <v>1.0329999999999999</v>
      </c>
      <c r="W6" s="30">
        <v>0.22783</v>
      </c>
      <c r="X6" s="30">
        <v>4.8280699999999994</v>
      </c>
      <c r="Y6" s="30">
        <v>1.1990699999999999</v>
      </c>
      <c r="Z6" s="30">
        <v>2.2024400000000002</v>
      </c>
      <c r="AA6" s="30">
        <v>3.2444799999999998</v>
      </c>
      <c r="AB6" s="30">
        <v>0</v>
      </c>
      <c r="AC6" s="30">
        <v>28.987830000000002</v>
      </c>
      <c r="AD6" s="30">
        <v>2.4E-2</v>
      </c>
    </row>
    <row r="7" spans="1:30" s="10" customFormat="1" x14ac:dyDescent="0.25">
      <c r="A7" s="29" t="s">
        <v>5</v>
      </c>
      <c r="B7" s="30">
        <v>0.91193000000000002</v>
      </c>
      <c r="C7" s="30">
        <v>0</v>
      </c>
      <c r="D7" s="30">
        <v>0.28682000000000002</v>
      </c>
      <c r="E7" s="30">
        <v>0</v>
      </c>
      <c r="F7" s="30">
        <v>6.0091700000000001</v>
      </c>
      <c r="G7" s="30">
        <v>15.204450000000001</v>
      </c>
      <c r="H7" s="30">
        <v>0.74597999999999998</v>
      </c>
      <c r="I7" s="30">
        <v>9.6645099999999999</v>
      </c>
      <c r="J7" s="30">
        <v>2.19035</v>
      </c>
      <c r="K7" s="30">
        <v>1.8079400000000001</v>
      </c>
      <c r="L7" s="30">
        <v>4.5366099999999996</v>
      </c>
      <c r="M7" s="30">
        <v>0.40753</v>
      </c>
      <c r="N7" s="30">
        <v>0.33285999999999999</v>
      </c>
      <c r="O7" s="30">
        <v>1.34971</v>
      </c>
      <c r="P7" s="30">
        <v>2.2699999999999999E-3</v>
      </c>
      <c r="Q7" s="30">
        <v>7.0312700000000001</v>
      </c>
      <c r="R7" s="30">
        <v>0.26249</v>
      </c>
      <c r="S7" s="30">
        <v>22.459700000000002</v>
      </c>
      <c r="T7" s="30">
        <v>0.14993999999999999</v>
      </c>
      <c r="U7" s="30">
        <v>0.78295000000000003</v>
      </c>
      <c r="V7" s="30">
        <v>7.34084</v>
      </c>
      <c r="W7" s="30">
        <v>1.077E-2</v>
      </c>
      <c r="X7" s="30">
        <v>2.6454400000000002</v>
      </c>
      <c r="Y7" s="30">
        <v>3.9674200000000002</v>
      </c>
      <c r="Z7" s="30">
        <v>3.5027699999999999</v>
      </c>
      <c r="AA7" s="30">
        <v>8.9000000000000006E-4</v>
      </c>
      <c r="AB7" s="30">
        <v>0</v>
      </c>
      <c r="AC7" s="30">
        <v>0.31645000000000001</v>
      </c>
      <c r="AD7" s="30">
        <v>0</v>
      </c>
    </row>
    <row r="8" spans="1:30" x14ac:dyDescent="0.25">
      <c r="A8" s="27" t="s">
        <v>6</v>
      </c>
      <c r="B8" s="28">
        <v>57.930550000000004</v>
      </c>
      <c r="C8" s="28">
        <v>2.2699999999999998E-2</v>
      </c>
      <c r="D8" s="28">
        <v>0.42459000000000002</v>
      </c>
      <c r="E8" s="28">
        <v>0.28520999999999996</v>
      </c>
      <c r="F8" s="28">
        <v>18.29646</v>
      </c>
      <c r="G8" s="28">
        <v>7.9879999999999993E-2</v>
      </c>
      <c r="H8" s="28">
        <v>4.1354400000000009</v>
      </c>
      <c r="I8" s="28">
        <v>13.29012</v>
      </c>
      <c r="J8" s="28">
        <v>2.9927100000000002</v>
      </c>
      <c r="K8" s="28">
        <v>3.3817699999999999</v>
      </c>
      <c r="L8" s="28">
        <v>2.2593400000000003</v>
      </c>
      <c r="M8" s="28">
        <v>12.57489</v>
      </c>
      <c r="N8" s="28">
        <v>3.0074800000000002</v>
      </c>
      <c r="O8" s="28">
        <v>5.5961400000000001</v>
      </c>
      <c r="P8" s="28">
        <v>1.8587</v>
      </c>
      <c r="Q8" s="28">
        <v>0</v>
      </c>
      <c r="R8" s="28">
        <v>1.80637</v>
      </c>
      <c r="S8" s="28">
        <v>8.6727999999999987</v>
      </c>
      <c r="T8" s="28">
        <v>26.04373</v>
      </c>
      <c r="U8" s="28">
        <v>2.0707499999999999</v>
      </c>
      <c r="V8" s="28">
        <v>3.7133099999999999</v>
      </c>
      <c r="W8" s="28">
        <v>3.4040000000000001E-2</v>
      </c>
      <c r="X8" s="28">
        <v>9.4691300000000016</v>
      </c>
      <c r="Y8" s="28">
        <v>0.82774999999999999</v>
      </c>
      <c r="Z8" s="28">
        <v>13.663780000000001</v>
      </c>
      <c r="AA8" s="28">
        <v>53.526350000000001</v>
      </c>
      <c r="AB8" s="28">
        <v>0</v>
      </c>
      <c r="AC8" s="28">
        <v>153.36811</v>
      </c>
      <c r="AD8" s="28">
        <v>2069.1423999999997</v>
      </c>
    </row>
    <row r="9" spans="1:30" x14ac:dyDescent="0.25">
      <c r="A9" s="27" t="s">
        <v>7</v>
      </c>
      <c r="B9" s="28">
        <v>939.85030000000006</v>
      </c>
      <c r="C9" s="28">
        <v>2.5297800000000001</v>
      </c>
      <c r="D9" s="28">
        <v>1.3402700000000001</v>
      </c>
      <c r="E9" s="28">
        <v>0</v>
      </c>
      <c r="F9" s="28">
        <v>3.0937700000000001</v>
      </c>
      <c r="G9" s="28">
        <v>0</v>
      </c>
      <c r="H9" s="28">
        <v>0.26305000000000001</v>
      </c>
      <c r="I9" s="28">
        <v>35.250610000000002</v>
      </c>
      <c r="J9" s="28">
        <v>0</v>
      </c>
      <c r="K9" s="28">
        <v>1.5531700000000002</v>
      </c>
      <c r="L9" s="28">
        <v>15.003960000000001</v>
      </c>
      <c r="M9" s="28">
        <v>2.0000000000000002E-5</v>
      </c>
      <c r="N9" s="28">
        <v>0</v>
      </c>
      <c r="O9" s="28">
        <v>0</v>
      </c>
      <c r="P9" s="28">
        <v>0</v>
      </c>
      <c r="Q9" s="28">
        <v>0</v>
      </c>
      <c r="R9" s="28">
        <v>230.79751000000002</v>
      </c>
      <c r="S9" s="28">
        <v>0.49925000000000003</v>
      </c>
      <c r="T9" s="28">
        <v>0</v>
      </c>
      <c r="U9" s="28">
        <v>2.512E-2</v>
      </c>
      <c r="V9" s="28">
        <v>4.3900000000000002E-2</v>
      </c>
      <c r="W9" s="28">
        <v>0</v>
      </c>
      <c r="X9" s="28">
        <v>0</v>
      </c>
      <c r="Y9" s="28">
        <v>0</v>
      </c>
      <c r="Z9" s="28">
        <v>0.10718000000000001</v>
      </c>
      <c r="AA9" s="28">
        <v>0</v>
      </c>
      <c r="AB9" s="28">
        <v>0</v>
      </c>
      <c r="AC9" s="28">
        <v>2.6780000000000002E-2</v>
      </c>
      <c r="AD9" s="28">
        <v>0.43319000000000002</v>
      </c>
    </row>
    <row r="10" spans="1:30" x14ac:dyDescent="0.25">
      <c r="A10" s="27" t="s">
        <v>8</v>
      </c>
      <c r="B10" s="28">
        <v>67.678880000000007</v>
      </c>
      <c r="C10" s="28">
        <v>55.453950000000006</v>
      </c>
      <c r="D10" s="28">
        <v>34.025690000000004</v>
      </c>
      <c r="E10" s="28">
        <v>5.42631</v>
      </c>
      <c r="F10" s="28">
        <v>59.219070000000002</v>
      </c>
      <c r="G10" s="28">
        <v>9.7629999999999995E-2</v>
      </c>
      <c r="H10" s="28">
        <v>8.3240999999999996</v>
      </c>
      <c r="I10" s="28">
        <v>4.6927200000000004</v>
      </c>
      <c r="J10" s="28">
        <v>14.79485</v>
      </c>
      <c r="K10" s="28">
        <v>91.472130000000007</v>
      </c>
      <c r="L10" s="28">
        <v>6.0642899999999997</v>
      </c>
      <c r="M10" s="28">
        <v>14.909030000000001</v>
      </c>
      <c r="N10" s="28">
        <v>5.4734999999999996</v>
      </c>
      <c r="O10" s="28">
        <v>12.72128</v>
      </c>
      <c r="P10" s="28">
        <v>0.15415999999999999</v>
      </c>
      <c r="Q10" s="28">
        <v>0.47496000000000005</v>
      </c>
      <c r="R10" s="28">
        <v>17.44632</v>
      </c>
      <c r="S10" s="28">
        <v>37.612050000000004</v>
      </c>
      <c r="T10" s="28">
        <v>44.630580000000002</v>
      </c>
      <c r="U10" s="28">
        <v>39.021410000000003</v>
      </c>
      <c r="V10" s="28">
        <v>1.5131400000000002</v>
      </c>
      <c r="W10" s="28">
        <v>0.26533000000000001</v>
      </c>
      <c r="X10" s="28">
        <v>4.30037</v>
      </c>
      <c r="Y10" s="28">
        <v>5.7782200000000001</v>
      </c>
      <c r="Z10" s="28">
        <v>32.304200000000002</v>
      </c>
      <c r="AA10" s="28">
        <v>125.39269999999999</v>
      </c>
      <c r="AB10" s="28">
        <v>0</v>
      </c>
      <c r="AC10" s="28">
        <v>40.76314</v>
      </c>
      <c r="AD10" s="28">
        <v>471.92099999999999</v>
      </c>
    </row>
    <row r="11" spans="1:30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33" t="s">
        <v>9</v>
      </c>
      <c r="B12" s="34">
        <f>SUM(B3:B5)+SUM(B8:B10)</f>
        <v>1841.7061400000002</v>
      </c>
      <c r="C12" s="34">
        <f t="shared" ref="C12:AD12" si="0">SUM(C3:C5)+SUM(C8:C10)</f>
        <v>746.0390900000001</v>
      </c>
      <c r="D12" s="34">
        <f t="shared" si="0"/>
        <v>421.89182</v>
      </c>
      <c r="E12" s="34">
        <f t="shared" si="0"/>
        <v>104.82858000000002</v>
      </c>
      <c r="F12" s="34">
        <f t="shared" si="0"/>
        <v>997.76999000000001</v>
      </c>
      <c r="G12" s="34">
        <f t="shared" si="0"/>
        <v>92.785989999999984</v>
      </c>
      <c r="H12" s="34">
        <f t="shared" si="0"/>
        <v>183.59351000000001</v>
      </c>
      <c r="I12" s="34">
        <f t="shared" si="0"/>
        <v>248.07553000000001</v>
      </c>
      <c r="J12" s="34">
        <f t="shared" si="0"/>
        <v>89.387660000000011</v>
      </c>
      <c r="K12" s="34">
        <f t="shared" si="0"/>
        <v>2168.4443900000001</v>
      </c>
      <c r="L12" s="34">
        <f t="shared" si="0"/>
        <v>892.83827999999994</v>
      </c>
      <c r="M12" s="34">
        <f t="shared" si="0"/>
        <v>160.80904999999998</v>
      </c>
      <c r="N12" s="34">
        <f t="shared" si="0"/>
        <v>101.96481000000001</v>
      </c>
      <c r="O12" s="34">
        <f t="shared" si="0"/>
        <v>207.34314999999998</v>
      </c>
      <c r="P12" s="34">
        <f t="shared" si="0"/>
        <v>10.196769999999999</v>
      </c>
      <c r="Q12" s="34">
        <f t="shared" si="0"/>
        <v>28.183439999999997</v>
      </c>
      <c r="R12" s="34">
        <f t="shared" si="0"/>
        <v>7305.5497799999994</v>
      </c>
      <c r="S12" s="34">
        <f t="shared" si="0"/>
        <v>526.88549</v>
      </c>
      <c r="T12" s="34">
        <f t="shared" si="0"/>
        <v>277.85700000000003</v>
      </c>
      <c r="U12" s="34">
        <f t="shared" si="0"/>
        <v>215.42151999999999</v>
      </c>
      <c r="V12" s="34">
        <f t="shared" si="0"/>
        <v>74.784949999999995</v>
      </c>
      <c r="W12" s="34">
        <f t="shared" si="0"/>
        <v>4.0878999999999994</v>
      </c>
      <c r="X12" s="34">
        <f t="shared" si="0"/>
        <v>75.154449999999997</v>
      </c>
      <c r="Y12" s="34">
        <f t="shared" si="0"/>
        <v>45.717269999999999</v>
      </c>
      <c r="Z12" s="34">
        <f t="shared" si="0"/>
        <v>431.44509999999997</v>
      </c>
      <c r="AA12" s="34">
        <f t="shared" si="0"/>
        <v>1366.3340500000002</v>
      </c>
      <c r="AB12" s="34">
        <f t="shared" si="0"/>
        <v>0.62172000000000005</v>
      </c>
      <c r="AC12" s="34">
        <f t="shared" si="0"/>
        <v>370.77372000000003</v>
      </c>
      <c r="AD12" s="34">
        <f t="shared" si="0"/>
        <v>2541.9785199999997</v>
      </c>
    </row>
    <row r="13" spans="1:30" x14ac:dyDescent="0.25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x14ac:dyDescent="0.25">
      <c r="A14" s="27" t="s">
        <v>10</v>
      </c>
      <c r="B14" s="28">
        <v>81.34872</v>
      </c>
      <c r="C14" s="28">
        <v>0</v>
      </c>
      <c r="D14" s="28">
        <v>57.18683</v>
      </c>
      <c r="E14" s="28">
        <v>2.8405300000000002</v>
      </c>
      <c r="F14" s="28">
        <v>79.131790000000009</v>
      </c>
      <c r="G14" s="28">
        <v>1.0710000000000001E-2</v>
      </c>
      <c r="H14" s="28">
        <v>15.15878</v>
      </c>
      <c r="I14" s="28">
        <v>65.224159999999998</v>
      </c>
      <c r="J14" s="28">
        <v>69.375240000000005</v>
      </c>
      <c r="K14" s="28">
        <v>47.223990000000001</v>
      </c>
      <c r="L14" s="28">
        <v>12.761509999999999</v>
      </c>
      <c r="M14" s="28">
        <v>23.172850000000004</v>
      </c>
      <c r="N14" s="28">
        <v>75.588759999999994</v>
      </c>
      <c r="O14" s="28">
        <v>8.0418800000000008</v>
      </c>
      <c r="P14" s="28">
        <v>10.79135</v>
      </c>
      <c r="Q14" s="28">
        <v>3.5369999999999999E-2</v>
      </c>
      <c r="R14" s="28">
        <v>4.3610100000000003</v>
      </c>
      <c r="S14" s="28">
        <v>82.541359999999997</v>
      </c>
      <c r="T14" s="28">
        <v>222.05733000000001</v>
      </c>
      <c r="U14" s="28">
        <v>10.262739999999999</v>
      </c>
      <c r="V14" s="28">
        <v>44.375959999999999</v>
      </c>
      <c r="W14" s="28">
        <v>0.15918000000000002</v>
      </c>
      <c r="X14" s="28">
        <v>5.99803</v>
      </c>
      <c r="Y14" s="28">
        <v>5.6115399999999998</v>
      </c>
      <c r="Z14" s="28">
        <v>82.926749999999998</v>
      </c>
      <c r="AA14" s="28">
        <v>51.177669999999999</v>
      </c>
      <c r="AB14" s="28">
        <v>0</v>
      </c>
      <c r="AC14" s="28">
        <v>16.646249999999998</v>
      </c>
      <c r="AD14" s="28">
        <v>0.19405</v>
      </c>
    </row>
    <row r="15" spans="1:30" x14ac:dyDescent="0.25">
      <c r="A15" s="27" t="s">
        <v>11</v>
      </c>
      <c r="B15" s="28">
        <v>31.476680000000002</v>
      </c>
      <c r="C15" s="28">
        <v>0</v>
      </c>
      <c r="D15" s="28">
        <v>8.77</v>
      </c>
      <c r="E15" s="28">
        <v>0.61033000000000004</v>
      </c>
      <c r="F15" s="28">
        <v>9.3379200000000004</v>
      </c>
      <c r="G15" s="28">
        <v>1.2530000000000001E-2</v>
      </c>
      <c r="H15" s="28">
        <v>9.9574099999999994</v>
      </c>
      <c r="I15" s="28">
        <v>5.0491400000000004</v>
      </c>
      <c r="J15" s="28">
        <v>0.92028999999999994</v>
      </c>
      <c r="K15" s="28">
        <v>51.436720000000001</v>
      </c>
      <c r="L15" s="28">
        <v>3.4309700000000003</v>
      </c>
      <c r="M15" s="28">
        <v>6.5222899999999999</v>
      </c>
      <c r="N15" s="28">
        <v>4.8640299999999996</v>
      </c>
      <c r="O15" s="28">
        <v>6.3268800000000001</v>
      </c>
      <c r="P15" s="28">
        <v>0.1</v>
      </c>
      <c r="Q15" s="28">
        <v>4.1350000000000005E-2</v>
      </c>
      <c r="R15" s="28">
        <v>16.500610000000002</v>
      </c>
      <c r="S15" s="28">
        <v>54.018639999999998</v>
      </c>
      <c r="T15" s="28">
        <v>23.895979999999998</v>
      </c>
      <c r="U15" s="28">
        <v>6.0720100000000006</v>
      </c>
      <c r="V15" s="28">
        <v>2.0342199999999999</v>
      </c>
      <c r="W15" s="28">
        <v>7.3230000000000003E-2</v>
      </c>
      <c r="X15" s="28">
        <v>3.1861299999999999</v>
      </c>
      <c r="Y15" s="28">
        <v>1.2711100000000002</v>
      </c>
      <c r="Z15" s="28">
        <v>349.16233</v>
      </c>
      <c r="AA15" s="28">
        <v>40.171469999999999</v>
      </c>
      <c r="AB15" s="28">
        <v>0</v>
      </c>
      <c r="AC15" s="28">
        <v>5.8380100000000006</v>
      </c>
      <c r="AD15" s="28">
        <v>0</v>
      </c>
    </row>
    <row r="16" spans="1:30" s="18" customFormat="1" x14ac:dyDescent="0.25">
      <c r="A16" s="36" t="s">
        <v>12</v>
      </c>
      <c r="B16" s="37">
        <v>10.44351</v>
      </c>
      <c r="C16" s="37">
        <v>0</v>
      </c>
      <c r="D16" s="37">
        <v>1.6947999999999999</v>
      </c>
      <c r="E16" s="37">
        <v>0</v>
      </c>
      <c r="F16" s="37">
        <v>8.6914899999999999</v>
      </c>
      <c r="G16" s="37">
        <v>1.1172800000000001</v>
      </c>
      <c r="H16" s="37">
        <v>48.657200000000003</v>
      </c>
      <c r="I16" s="37">
        <v>36.329180000000001</v>
      </c>
      <c r="J16" s="37">
        <v>89.200100000000006</v>
      </c>
      <c r="K16" s="37">
        <v>3.9369999999999995E-2</v>
      </c>
      <c r="L16" s="37">
        <v>9.3408600000000011</v>
      </c>
      <c r="M16" s="37">
        <v>1.7786900000000001</v>
      </c>
      <c r="N16" s="37">
        <v>9.0247000000000011</v>
      </c>
      <c r="O16" s="37">
        <v>1.8548600000000002</v>
      </c>
      <c r="P16" s="37">
        <v>0.56590999999999991</v>
      </c>
      <c r="Q16" s="37">
        <v>0.57789000000000001</v>
      </c>
      <c r="R16" s="37">
        <v>3.6843000000000004</v>
      </c>
      <c r="S16" s="37">
        <v>20.852650000000001</v>
      </c>
      <c r="T16" s="37">
        <v>7.1920000000000002</v>
      </c>
      <c r="U16" s="37">
        <v>1.98163</v>
      </c>
      <c r="V16" s="37">
        <v>28.04907</v>
      </c>
      <c r="W16" s="37">
        <v>1.27108</v>
      </c>
      <c r="X16" s="37">
        <v>5.1176900000000005</v>
      </c>
      <c r="Y16" s="37">
        <v>8.9128500000000006</v>
      </c>
      <c r="Z16" s="37">
        <v>83.908850000000001</v>
      </c>
      <c r="AA16" s="37">
        <v>164.24844000000002</v>
      </c>
      <c r="AB16" s="37">
        <v>0.30580000000000002</v>
      </c>
      <c r="AC16" s="37">
        <v>69.437809999999999</v>
      </c>
      <c r="AD16" s="37">
        <v>0</v>
      </c>
    </row>
    <row r="17" spans="1:30" s="10" customFormat="1" x14ac:dyDescent="0.25">
      <c r="A17" s="29" t="s">
        <v>13</v>
      </c>
      <c r="B17" s="30">
        <v>7.1938500000000003</v>
      </c>
      <c r="C17" s="30">
        <v>0</v>
      </c>
      <c r="D17" s="30">
        <v>1.07246</v>
      </c>
      <c r="E17" s="30">
        <v>0</v>
      </c>
      <c r="F17" s="30">
        <v>8.3025099999999998</v>
      </c>
      <c r="G17" s="30">
        <v>1.1168900000000002</v>
      </c>
      <c r="H17" s="30">
        <v>0.89355000000000007</v>
      </c>
      <c r="I17" s="30">
        <v>32.809359999999998</v>
      </c>
      <c r="J17" s="30">
        <v>66.976900000000001</v>
      </c>
      <c r="K17" s="30">
        <v>3.8780000000000002E-2</v>
      </c>
      <c r="L17" s="30">
        <v>8.8672500000000003</v>
      </c>
      <c r="M17" s="30">
        <v>0.80425000000000002</v>
      </c>
      <c r="N17" s="30">
        <v>1.73187</v>
      </c>
      <c r="O17" s="30">
        <v>0.81043000000000009</v>
      </c>
      <c r="P17" s="30">
        <v>0.55756000000000006</v>
      </c>
      <c r="Q17" s="30">
        <v>0.17068</v>
      </c>
      <c r="R17" s="30">
        <v>3.6604200000000002</v>
      </c>
      <c r="S17" s="30">
        <v>8.2319800000000001</v>
      </c>
      <c r="T17" s="30">
        <v>2.8002699999999998</v>
      </c>
      <c r="U17" s="30">
        <v>1.98163</v>
      </c>
      <c r="V17" s="30">
        <v>0.71005000000000007</v>
      </c>
      <c r="W17" s="30">
        <v>0</v>
      </c>
      <c r="X17" s="30">
        <v>2.0729799999999998</v>
      </c>
      <c r="Y17" s="30">
        <v>1.3921100000000002</v>
      </c>
      <c r="Z17" s="30">
        <v>0.59527999999999992</v>
      </c>
      <c r="AA17" s="30">
        <v>6.1393399999999998</v>
      </c>
      <c r="AB17" s="30">
        <v>0.30580000000000002</v>
      </c>
      <c r="AC17" s="30">
        <v>9.6674400000000009</v>
      </c>
      <c r="AD17" s="30">
        <v>0</v>
      </c>
    </row>
    <row r="18" spans="1:30" s="10" customFormat="1" x14ac:dyDescent="0.25">
      <c r="A18" s="29" t="s">
        <v>14</v>
      </c>
      <c r="B18" s="30">
        <v>3.24966</v>
      </c>
      <c r="C18" s="30">
        <v>0</v>
      </c>
      <c r="D18" s="30">
        <v>0.62234</v>
      </c>
      <c r="E18" s="30">
        <v>0</v>
      </c>
      <c r="F18" s="30">
        <v>0.38897999999999999</v>
      </c>
      <c r="G18" s="30">
        <v>3.8999999999999999E-4</v>
      </c>
      <c r="H18" s="30">
        <v>47.763649999999998</v>
      </c>
      <c r="I18" s="30">
        <v>3.5198200000000002</v>
      </c>
      <c r="J18" s="30">
        <v>22.223200000000002</v>
      </c>
      <c r="K18" s="30">
        <v>5.8999999999999992E-4</v>
      </c>
      <c r="L18" s="30">
        <v>0.47361000000000003</v>
      </c>
      <c r="M18" s="30">
        <v>0.97444000000000008</v>
      </c>
      <c r="N18" s="30">
        <v>7.2928300000000004</v>
      </c>
      <c r="O18" s="30">
        <v>1.04443</v>
      </c>
      <c r="P18" s="30">
        <v>8.3499999999999998E-3</v>
      </c>
      <c r="Q18" s="30">
        <v>0.40721000000000002</v>
      </c>
      <c r="R18" s="30">
        <v>2.3879999999999998E-2</v>
      </c>
      <c r="S18" s="30">
        <v>12.62067</v>
      </c>
      <c r="T18" s="30">
        <v>4.3917300000000008</v>
      </c>
      <c r="U18" s="30">
        <v>0</v>
      </c>
      <c r="V18" s="30">
        <v>27.339020000000001</v>
      </c>
      <c r="W18" s="30">
        <v>1.27108</v>
      </c>
      <c r="X18" s="30">
        <v>3.0447100000000002</v>
      </c>
      <c r="Y18" s="30">
        <v>7.52074</v>
      </c>
      <c r="Z18" s="30">
        <v>83.313570000000013</v>
      </c>
      <c r="AA18" s="30">
        <v>158.10910000000001</v>
      </c>
      <c r="AB18" s="30">
        <v>0</v>
      </c>
      <c r="AC18" s="30">
        <v>59.77037</v>
      </c>
      <c r="AD18" s="30">
        <v>0</v>
      </c>
    </row>
    <row r="19" spans="1:30" x14ac:dyDescent="0.25">
      <c r="A19" s="27" t="s">
        <v>15</v>
      </c>
      <c r="B19" s="28">
        <v>0.46288999999999997</v>
      </c>
      <c r="C19" s="28">
        <v>0</v>
      </c>
      <c r="D19" s="28">
        <v>1.0000000000000001E-5</v>
      </c>
      <c r="E19" s="28">
        <v>0</v>
      </c>
      <c r="F19" s="28">
        <v>0.16066</v>
      </c>
      <c r="G19" s="28">
        <v>0</v>
      </c>
      <c r="H19" s="28">
        <v>0.25653000000000004</v>
      </c>
      <c r="I19" s="28">
        <v>0.41128000000000003</v>
      </c>
      <c r="J19" s="28">
        <v>1.7700000000000001E-3</v>
      </c>
      <c r="K19" s="28">
        <v>0.26494000000000001</v>
      </c>
      <c r="L19" s="28">
        <v>24.26934</v>
      </c>
      <c r="M19" s="28">
        <v>2.811E-2</v>
      </c>
      <c r="N19" s="28">
        <v>1.4288800000000001</v>
      </c>
      <c r="O19" s="28">
        <v>1.5950000000000002E-2</v>
      </c>
      <c r="P19" s="28">
        <v>5.3800000000000002E-3</v>
      </c>
      <c r="Q19" s="28">
        <v>0</v>
      </c>
      <c r="R19" s="28">
        <v>278.81296000000003</v>
      </c>
      <c r="S19" s="28">
        <v>3.37296</v>
      </c>
      <c r="T19" s="28">
        <v>1.2726900000000001</v>
      </c>
      <c r="U19" s="28">
        <v>5.7097499999999997</v>
      </c>
      <c r="V19" s="28">
        <v>26.452830000000002</v>
      </c>
      <c r="W19" s="28">
        <v>0</v>
      </c>
      <c r="X19" s="28">
        <v>2.1830000000000002E-2</v>
      </c>
      <c r="Y19" s="28">
        <v>1.60982</v>
      </c>
      <c r="Z19" s="28">
        <v>34.233669999999996</v>
      </c>
      <c r="AA19" s="28">
        <v>1.7731100000000002</v>
      </c>
      <c r="AB19" s="28">
        <v>0</v>
      </c>
      <c r="AC19" s="28">
        <v>74.273139999999998</v>
      </c>
      <c r="AD19" s="28">
        <v>3.9803899999999999</v>
      </c>
    </row>
    <row r="20" spans="1:30" x14ac:dyDescent="0.25">
      <c r="A20" s="27" t="s">
        <v>16</v>
      </c>
      <c r="B20" s="28">
        <v>109.69223</v>
      </c>
      <c r="C20" s="28">
        <v>0</v>
      </c>
      <c r="D20" s="28">
        <v>2.6000000000000003E-4</v>
      </c>
      <c r="E20" s="28">
        <v>0</v>
      </c>
      <c r="F20" s="28">
        <v>5.47E-3</v>
      </c>
      <c r="G20" s="28">
        <v>7.0000000000000007E-5</v>
      </c>
      <c r="H20" s="28">
        <v>0.43012</v>
      </c>
      <c r="I20" s="28">
        <v>1.0414100000000002</v>
      </c>
      <c r="J20" s="28">
        <v>12.42745</v>
      </c>
      <c r="K20" s="28">
        <v>5.2999999999999998E-4</v>
      </c>
      <c r="L20" s="28">
        <v>14.78783</v>
      </c>
      <c r="M20" s="28">
        <v>2.30111</v>
      </c>
      <c r="N20" s="28">
        <v>15.66953</v>
      </c>
      <c r="O20" s="28">
        <v>0.23464000000000002</v>
      </c>
      <c r="P20" s="28">
        <v>2.0000000000000002E-5</v>
      </c>
      <c r="Q20" s="28">
        <v>0</v>
      </c>
      <c r="R20" s="28">
        <v>158.19368</v>
      </c>
      <c r="S20" s="28">
        <v>1.7000000000000001E-2</v>
      </c>
      <c r="T20" s="28">
        <v>1.10911</v>
      </c>
      <c r="U20" s="28">
        <v>14.997780000000001</v>
      </c>
      <c r="V20" s="28">
        <v>4.0168999999999997</v>
      </c>
      <c r="W20" s="28">
        <v>0</v>
      </c>
      <c r="X20" s="28">
        <v>2.964E-2</v>
      </c>
      <c r="Y20" s="28">
        <v>7.2398500000000006</v>
      </c>
      <c r="Z20" s="28">
        <v>7.98759</v>
      </c>
      <c r="AA20" s="28">
        <v>7.9294400000000005</v>
      </c>
      <c r="AB20" s="28">
        <v>0</v>
      </c>
      <c r="AC20" s="28">
        <v>857.75121000000001</v>
      </c>
      <c r="AD20" s="28">
        <v>0</v>
      </c>
    </row>
    <row r="21" spans="1:30" x14ac:dyDescent="0.25">
      <c r="A21" s="27" t="s">
        <v>17</v>
      </c>
      <c r="B21" s="28">
        <v>0.92049999999999998</v>
      </c>
      <c r="C21" s="28">
        <v>0</v>
      </c>
      <c r="D21" s="28">
        <v>0</v>
      </c>
      <c r="E21" s="28">
        <v>0</v>
      </c>
      <c r="F21" s="28">
        <v>0.14230000000000001</v>
      </c>
      <c r="G21" s="28">
        <v>0</v>
      </c>
      <c r="H21" s="28">
        <v>1.9350000000000003E-2</v>
      </c>
      <c r="I21" s="28">
        <v>0</v>
      </c>
      <c r="J21" s="28">
        <v>1.4917799999999999</v>
      </c>
      <c r="K21" s="28">
        <v>1.1E-4</v>
      </c>
      <c r="L21" s="28">
        <v>6.8129999999999996E-2</v>
      </c>
      <c r="M21" s="28">
        <v>0.64346999999999999</v>
      </c>
      <c r="N21" s="28">
        <v>9.6560000000000007E-2</v>
      </c>
      <c r="O21" s="28">
        <v>0.12601999999999999</v>
      </c>
      <c r="P21" s="28">
        <v>0</v>
      </c>
      <c r="Q21" s="28">
        <v>1.6999999999999999E-3</v>
      </c>
      <c r="R21" s="28">
        <v>0</v>
      </c>
      <c r="S21" s="28">
        <v>1.58114</v>
      </c>
      <c r="T21" s="28">
        <v>110.10531</v>
      </c>
      <c r="U21" s="28">
        <v>7.5090000000000004E-2</v>
      </c>
      <c r="V21" s="28">
        <v>4.5280800000000001</v>
      </c>
      <c r="W21" s="28">
        <v>8.1099999999999992E-3</v>
      </c>
      <c r="X21" s="28">
        <v>4.0531199999999998</v>
      </c>
      <c r="Y21" s="28">
        <v>0.52622999999999998</v>
      </c>
      <c r="Z21" s="28">
        <v>1.5194400000000001</v>
      </c>
      <c r="AA21" s="28">
        <v>0.41222000000000003</v>
      </c>
      <c r="AB21" s="28">
        <v>0</v>
      </c>
      <c r="AC21" s="28">
        <v>62.317520000000002</v>
      </c>
      <c r="AD21" s="28">
        <v>0</v>
      </c>
    </row>
    <row r="22" spans="1:30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x14ac:dyDescent="0.25">
      <c r="A23" s="38" t="s">
        <v>18</v>
      </c>
      <c r="B23" s="39">
        <f>SUM(B14:B16)+SUM(B19:B21)</f>
        <v>234.34453000000002</v>
      </c>
      <c r="C23" s="39">
        <f t="shared" ref="C23:AD23" si="1">SUM(C14:C16)+SUM(C19:C21)</f>
        <v>0</v>
      </c>
      <c r="D23" s="39">
        <f t="shared" si="1"/>
        <v>67.651899999999998</v>
      </c>
      <c r="E23" s="39">
        <f t="shared" si="1"/>
        <v>3.4508600000000005</v>
      </c>
      <c r="F23" s="39">
        <f t="shared" si="1"/>
        <v>97.469630000000009</v>
      </c>
      <c r="G23" s="39">
        <f t="shared" si="1"/>
        <v>1.14059</v>
      </c>
      <c r="H23" s="39">
        <f t="shared" si="1"/>
        <v>74.479390000000009</v>
      </c>
      <c r="I23" s="39">
        <f t="shared" si="1"/>
        <v>108.05516999999999</v>
      </c>
      <c r="J23" s="39">
        <f t="shared" si="1"/>
        <v>173.41663</v>
      </c>
      <c r="K23" s="39">
        <f t="shared" si="1"/>
        <v>98.96566</v>
      </c>
      <c r="L23" s="39">
        <f t="shared" si="1"/>
        <v>64.658639999999991</v>
      </c>
      <c r="M23" s="39">
        <f t="shared" si="1"/>
        <v>34.446520000000007</v>
      </c>
      <c r="N23" s="39">
        <f t="shared" si="1"/>
        <v>106.67245999999999</v>
      </c>
      <c r="O23" s="39">
        <f t="shared" si="1"/>
        <v>16.60023</v>
      </c>
      <c r="P23" s="39">
        <f t="shared" si="1"/>
        <v>11.46266</v>
      </c>
      <c r="Q23" s="39">
        <f t="shared" si="1"/>
        <v>0.65631000000000006</v>
      </c>
      <c r="R23" s="39">
        <f t="shared" si="1"/>
        <v>461.55256000000008</v>
      </c>
      <c r="S23" s="39">
        <f t="shared" si="1"/>
        <v>162.38375000000002</v>
      </c>
      <c r="T23" s="39">
        <f t="shared" si="1"/>
        <v>365.63242000000002</v>
      </c>
      <c r="U23" s="39">
        <f t="shared" si="1"/>
        <v>39.098999999999997</v>
      </c>
      <c r="V23" s="39">
        <f t="shared" si="1"/>
        <v>109.45706</v>
      </c>
      <c r="W23" s="39">
        <f t="shared" si="1"/>
        <v>1.5116000000000001</v>
      </c>
      <c r="X23" s="39">
        <f t="shared" si="1"/>
        <v>18.406440000000003</v>
      </c>
      <c r="Y23" s="39">
        <f t="shared" si="1"/>
        <v>25.171399999999998</v>
      </c>
      <c r="Z23" s="39">
        <f t="shared" si="1"/>
        <v>559.73862999999994</v>
      </c>
      <c r="AA23" s="39">
        <f t="shared" si="1"/>
        <v>265.71235000000001</v>
      </c>
      <c r="AB23" s="39">
        <f t="shared" si="1"/>
        <v>0.30580000000000002</v>
      </c>
      <c r="AC23" s="39">
        <f t="shared" si="1"/>
        <v>1086.26394</v>
      </c>
      <c r="AD23" s="39">
        <f t="shared" si="1"/>
        <v>4.1744399999999997</v>
      </c>
    </row>
    <row r="24" spans="1:30" x14ac:dyDescent="0.25">
      <c r="A24" s="1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5">
      <c r="A25" s="41" t="s">
        <v>19</v>
      </c>
      <c r="B25" s="42">
        <f>+B12+B23</f>
        <v>2076.0506700000001</v>
      </c>
      <c r="C25" s="42">
        <f t="shared" ref="C25:AD25" si="2">+C12+C23</f>
        <v>746.0390900000001</v>
      </c>
      <c r="D25" s="42">
        <f t="shared" si="2"/>
        <v>489.54372000000001</v>
      </c>
      <c r="E25" s="42">
        <f t="shared" si="2"/>
        <v>108.27944000000002</v>
      </c>
      <c r="F25" s="42">
        <f t="shared" si="2"/>
        <v>1095.2396200000001</v>
      </c>
      <c r="G25" s="42">
        <f>+G12+G23</f>
        <v>93.926579999999987</v>
      </c>
      <c r="H25" s="42">
        <f t="shared" si="2"/>
        <v>258.0729</v>
      </c>
      <c r="I25" s="42">
        <f t="shared" si="2"/>
        <v>356.13069999999999</v>
      </c>
      <c r="J25" s="42">
        <f t="shared" si="2"/>
        <v>262.80429000000004</v>
      </c>
      <c r="K25" s="42">
        <f t="shared" si="2"/>
        <v>2267.41005</v>
      </c>
      <c r="L25" s="42">
        <f t="shared" si="2"/>
        <v>957.49691999999993</v>
      </c>
      <c r="M25" s="42">
        <f t="shared" si="2"/>
        <v>195.25556999999998</v>
      </c>
      <c r="N25" s="42">
        <f t="shared" si="2"/>
        <v>208.63727</v>
      </c>
      <c r="O25" s="42">
        <f t="shared" si="2"/>
        <v>223.94337999999999</v>
      </c>
      <c r="P25" s="42">
        <f t="shared" si="2"/>
        <v>21.65943</v>
      </c>
      <c r="Q25" s="42">
        <f t="shared" si="2"/>
        <v>28.839749999999999</v>
      </c>
      <c r="R25" s="42">
        <f t="shared" si="2"/>
        <v>7767.1023399999995</v>
      </c>
      <c r="S25" s="42">
        <f t="shared" si="2"/>
        <v>689.26924000000008</v>
      </c>
      <c r="T25" s="42">
        <f t="shared" si="2"/>
        <v>643.48942000000011</v>
      </c>
      <c r="U25" s="42">
        <f t="shared" si="2"/>
        <v>254.52051999999998</v>
      </c>
      <c r="V25" s="42">
        <f t="shared" si="2"/>
        <v>184.24200999999999</v>
      </c>
      <c r="W25" s="42">
        <f t="shared" si="2"/>
        <v>5.599499999999999</v>
      </c>
      <c r="X25" s="42">
        <f t="shared" si="2"/>
        <v>93.560890000000001</v>
      </c>
      <c r="Y25" s="42">
        <f t="shared" si="2"/>
        <v>70.888669999999991</v>
      </c>
      <c r="Z25" s="42">
        <f t="shared" si="2"/>
        <v>991.18372999999997</v>
      </c>
      <c r="AA25" s="42">
        <f t="shared" si="2"/>
        <v>1632.0464000000002</v>
      </c>
      <c r="AB25" s="42">
        <f t="shared" si="2"/>
        <v>0.92752000000000012</v>
      </c>
      <c r="AC25" s="42">
        <f t="shared" si="2"/>
        <v>1457.03766</v>
      </c>
      <c r="AD25" s="42">
        <f t="shared" si="2"/>
        <v>2546.1529599999994</v>
      </c>
    </row>
    <row r="26" spans="1:30" x14ac:dyDescent="0.25">
      <c r="A26" s="2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2011 SPAcategoria</vt:lpstr>
      <vt:lpstr>2011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2017-09-28T09:49:23Z</dcterms:created>
  <dcterms:modified xsi:type="dcterms:W3CDTF">2018-06-15T09:17:49Z</dcterms:modified>
</cp:coreProperties>
</file>