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i\Documenti\Ufficio\sito internet\2018\"/>
    </mc:Choice>
  </mc:AlternateContent>
  <bookViews>
    <workbookView xWindow="0" yWindow="0" windowWidth="24045" windowHeight="9600" activeTab="1"/>
  </bookViews>
  <sheets>
    <sheet name="2010 SPAcategoria" sheetId="1" r:id="rId1"/>
    <sheet name="2010 SPA settori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C12" i="2"/>
  <c r="C25" i="2" s="1"/>
  <c r="D12" i="2"/>
  <c r="E12" i="2"/>
  <c r="E25" i="2" s="1"/>
  <c r="F12" i="2"/>
  <c r="F25" i="2" s="1"/>
  <c r="G12" i="2"/>
  <c r="H12" i="2"/>
  <c r="I12" i="2"/>
  <c r="I25" i="2" s="1"/>
  <c r="J12" i="2"/>
  <c r="J25" i="2" s="1"/>
  <c r="K12" i="2"/>
  <c r="L12" i="2"/>
  <c r="M12" i="2"/>
  <c r="M25" i="2" s="1"/>
  <c r="N12" i="2"/>
  <c r="N25" i="2" s="1"/>
  <c r="O12" i="2"/>
  <c r="P12" i="2"/>
  <c r="Q12" i="2"/>
  <c r="Q25" i="2" s="1"/>
  <c r="R12" i="2"/>
  <c r="R25" i="2" s="1"/>
  <c r="S12" i="2"/>
  <c r="T12" i="2"/>
  <c r="U12" i="2"/>
  <c r="U25" i="2" s="1"/>
  <c r="V12" i="2"/>
  <c r="V25" i="2" s="1"/>
  <c r="W12" i="2"/>
  <c r="X12" i="2"/>
  <c r="Y12" i="2"/>
  <c r="Y25" i="2" s="1"/>
  <c r="Z12" i="2"/>
  <c r="Z25" i="2" s="1"/>
  <c r="AA12" i="2"/>
  <c r="AB12" i="2"/>
  <c r="AC12" i="2"/>
  <c r="AC25" i="2" s="1"/>
  <c r="AD12" i="2"/>
  <c r="AD25" i="2" s="1"/>
  <c r="B23" i="2"/>
  <c r="B12" i="2"/>
  <c r="B25" i="2" l="1"/>
  <c r="X25" i="2"/>
  <c r="T25" i="2"/>
  <c r="L25" i="2"/>
  <c r="D25" i="2"/>
  <c r="W25" i="2"/>
  <c r="S25" i="2"/>
  <c r="O25" i="2"/>
  <c r="K25" i="2"/>
  <c r="G25" i="2"/>
  <c r="AB25" i="2"/>
  <c r="P25" i="2"/>
  <c r="H25" i="2"/>
  <c r="AA25" i="2"/>
</calcChain>
</file>

<file path=xl/sharedStrings.xml><?xml version="1.0" encoding="utf-8"?>
<sst xmlns="http://schemas.openxmlformats.org/spreadsheetml/2006/main" count="70" uniqueCount="51">
  <si>
    <t>TOTALE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</si>
  <si>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</si>
  <si>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</si>
  <si>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</si>
  <si>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</si>
  <si>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</si>
  <si>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</si>
  <si>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</si>
  <si>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</si>
  <si>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</si>
  <si>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</si>
  <si>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</si>
  <si>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</si>
  <si>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</si>
  <si>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</si>
  <si>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</si>
  <si>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</si>
  <si>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</si>
  <si>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</si>
  <si>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</si>
  <si>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</si>
  <si>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</si>
  <si>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</si>
  <si>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</si>
  <si>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</si>
  <si>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</si>
  <si>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</si>
  <si>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</si>
  <si>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</si>
  <si>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</si>
  <si>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</si>
  <si>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</si>
  <si>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</si>
  <si>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</si>
  <si>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</si>
  <si>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</si>
  <si>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</si>
  <si>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</si>
  <si>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</si>
  <si>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</si>
  <si>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</si>
  <si>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</si>
  <si>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</si>
  <si>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</si>
  <si>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</si>
  <si>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</si>
  <si>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</si>
  <si>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</si>
  <si>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</si>
  <si>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2010 - Spese consolidate SPA euro/1000000</t>
  </si>
  <si>
    <t>Spese consolidate SPA 2010 -  Euro/1000000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</si>
</sst>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DecimaWE Rg"/>
      <family val="2"/>
    </font>
    <font>
      <b/>
      <sz val="10"/>
      <color theme="1"/>
      <name val="DecimaWE Rg"/>
    </font>
    <font>
      <i/>
      <sz val="10"/>
      <color theme="1"/>
      <name val="DecimaWE Rg"/>
    </font>
    <font>
      <b/>
      <sz val="10"/>
      <color rgb="FFFF0000"/>
      <name val="DecimaWE Rg"/>
    </font>
    <font>
      <sz val="9.5"/>
      <color theme="1"/>
      <name val="DecimaWE Rg"/>
    </font>
  </fonts>
  <fills count="9">
    <fill>
      <patternFill patternType="none"/>
    </fill>
    <fill>
      <patternFill patternType="gray125"/>
    </fill>
    <fill>
      <patternFill patternType="solid">
        <fgColor rgb="FFCFF52B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left"/>
    </xf>
    <xf numFmtId="4" fontId="0" fillId="3" borderId="3" xfId="0" applyNumberFormat="1" applyFill="1" applyBorder="1"/>
    <xf numFmtId="0" fontId="0" fillId="3" borderId="4" xfId="0" applyFill="1" applyBorder="1" applyAlignment="1">
      <alignment horizontal="left"/>
    </xf>
    <xf numFmtId="4" fontId="0" fillId="3" borderId="4" xfId="0" applyNumberFormat="1" applyFill="1" applyBorder="1"/>
    <xf numFmtId="0" fontId="2" fillId="3" borderId="4" xfId="0" applyFont="1" applyFill="1" applyBorder="1" applyAlignment="1">
      <alignment horizontal="left"/>
    </xf>
    <xf numFmtId="0" fontId="2" fillId="0" borderId="0" xfId="0" applyFont="1"/>
    <xf numFmtId="0" fontId="1" fillId="4" borderId="2" xfId="0" applyFont="1" applyFill="1" applyBorder="1" applyAlignment="1">
      <alignment horizontal="center"/>
    </xf>
    <xf numFmtId="4" fontId="1" fillId="4" borderId="2" xfId="0" applyNumberFormat="1" applyFont="1" applyFill="1" applyBorder="1"/>
    <xf numFmtId="0" fontId="1" fillId="0" borderId="0" xfId="0" applyFont="1" applyAlignment="1">
      <alignment horizontal="left"/>
    </xf>
    <xf numFmtId="0" fontId="0" fillId="5" borderId="3" xfId="0" applyFill="1" applyBorder="1" applyAlignment="1">
      <alignment horizontal="left"/>
    </xf>
    <xf numFmtId="4" fontId="0" fillId="5" borderId="3" xfId="0" applyNumberFormat="1" applyFill="1" applyBorder="1"/>
    <xf numFmtId="0" fontId="0" fillId="5" borderId="4" xfId="0" applyFill="1" applyBorder="1" applyAlignment="1">
      <alignment horizontal="left"/>
    </xf>
    <xf numFmtId="4" fontId="0" fillId="5" borderId="4" xfId="0" applyNumberFormat="1" applyFill="1" applyBorder="1"/>
    <xf numFmtId="0" fontId="0" fillId="6" borderId="0" xfId="0" applyFill="1"/>
    <xf numFmtId="0" fontId="2" fillId="5" borderId="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4" fontId="1" fillId="7" borderId="2" xfId="0" applyNumberFormat="1" applyFont="1" applyFill="1" applyBorder="1"/>
    <xf numFmtId="0" fontId="3" fillId="8" borderId="2" xfId="0" applyFont="1" applyFill="1" applyBorder="1" applyAlignment="1">
      <alignment horizontal="center"/>
    </xf>
    <xf numFmtId="4" fontId="3" fillId="8" borderId="2" xfId="0" applyNumberFormat="1" applyFont="1" applyFill="1" applyBorder="1"/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4" fontId="0" fillId="0" borderId="5" xfId="0" applyNumberFormat="1" applyBorder="1"/>
    <xf numFmtId="0" fontId="2" fillId="0" borderId="5" xfId="0" applyFont="1" applyBorder="1" applyAlignment="1">
      <alignment horizontal="left"/>
    </xf>
    <xf numFmtId="4" fontId="2" fillId="0" borderId="5" xfId="0" applyNumberFormat="1" applyFont="1" applyBorder="1"/>
    <xf numFmtId="0" fontId="0" fillId="0" borderId="0" xfId="0" applyAlignment="1">
      <alignment horizontal="left"/>
    </xf>
    <xf numFmtId="4" fontId="0" fillId="0" borderId="0" xfId="0" applyNumberFormat="1"/>
    <xf numFmtId="0" fontId="1" fillId="3" borderId="5" xfId="0" applyFont="1" applyFill="1" applyBorder="1" applyAlignment="1">
      <alignment horizontal="center"/>
    </xf>
    <xf numFmtId="4" fontId="1" fillId="3" borderId="5" xfId="0" applyNumberFormat="1" applyFont="1" applyFill="1" applyBorder="1"/>
    <xf numFmtId="4" fontId="1" fillId="0" borderId="0" xfId="0" applyNumberFormat="1" applyFont="1"/>
    <xf numFmtId="0" fontId="0" fillId="6" borderId="5" xfId="0" applyFill="1" applyBorder="1" applyAlignment="1">
      <alignment horizontal="left"/>
    </xf>
    <xf numFmtId="4" fontId="0" fillId="6" borderId="5" xfId="0" applyNumberFormat="1" applyFill="1" applyBorder="1"/>
    <xf numFmtId="0" fontId="1" fillId="5" borderId="5" xfId="0" applyFont="1" applyFill="1" applyBorder="1" applyAlignment="1">
      <alignment horizontal="center"/>
    </xf>
    <xf numFmtId="4" fontId="1" fillId="5" borderId="5" xfId="0" applyNumberFormat="1" applyFont="1" applyFill="1" applyBorder="1"/>
    <xf numFmtId="4" fontId="3" fillId="0" borderId="0" xfId="0" applyNumberFormat="1" applyFont="1"/>
    <xf numFmtId="0" fontId="3" fillId="8" borderId="5" xfId="0" applyFont="1" applyFill="1" applyBorder="1" applyAlignment="1">
      <alignment horizontal="center"/>
    </xf>
    <xf numFmtId="4" fontId="3" fillId="8" borderId="5" xfId="0" applyNumberFormat="1" applyFont="1" applyFill="1" applyBorder="1"/>
    <xf numFmtId="0" fontId="1" fillId="2" borderId="5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/>
    <xf numFmtId="4" fontId="0" fillId="3" borderId="6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F7E8"/>
      <color rgb="FFD7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4031236995326603E-2"/>
          <c:w val="0.99533863654113852"/>
          <c:h val="0.96759259259259256"/>
        </c:manualLayout>
      </c:layout>
      <c:pie3D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rgbClr val="C9F3B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82-40D9-8E88-F68AC761FA30}"/>
              </c:ext>
            </c:extLst>
          </c:dPt>
          <c:dPt>
            <c:idx val="1"/>
            <c:bubble3D val="0"/>
            <c:spPr>
              <a:solidFill>
                <a:srgbClr val="FCC8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82-40D9-8E88-F68AC761FA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2-40D9-8E88-F68AC761FA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82-40D9-8E88-F68AC761F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('2010 SPAcategoria'!$A$11,'2010 SPAcategoria'!$A$21)</c:f>
              <c:strCache>
                <c:ptCount val="2"/>
                <c:pt idx="0">
                  <c:v>TOTALE SPESE CORRENTI</c:v>
                </c:pt>
                <c:pt idx="1">
                  <c:v>TOTALE SPESE IN CONTO CAPITALE</c:v>
                </c:pt>
              </c:strCache>
            </c:strRef>
          </c:cat>
          <c:val>
            <c:numRef>
              <c:f>('2010 SPAcategoria'!$B$11,'2010 SPAcategoria'!$B$21)</c:f>
              <c:numCache>
                <c:formatCode>#,##0.00</c:formatCode>
                <c:ptCount val="2"/>
                <c:pt idx="0">
                  <c:v>20595.18923</c:v>
                </c:pt>
                <c:pt idx="1">
                  <c:v>3214.8410100000001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2-40D9-8E88-F68AC761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24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Spese consolidate SPA per settore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5874847964959715E-2"/>
          <c:y val="6.8923176359899585E-2"/>
          <c:w val="0.93325353202812067"/>
          <c:h val="0.70934804100274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SPA settori'!$A$25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('2010 SPA settori'!$B$1:$AD$1,'2010 SPA settori'!$B$25:$AD$25)</c:f>
              <c:strCache>
                <c:ptCount val="58"/>
                <c:pt idx="0">
                  <c:v>Amministrazione Generale</c:v>
                </c:pt>
                <c:pt idx="1">
                  <c:v>Difesa</c:v>
                </c:pt>
                <c:pt idx="2">
                  <c:v>Sicurezza pubblica</c:v>
                </c:pt>
                <c:pt idx="3">
                  <c:v>Giustizia</c:v>
                </c:pt>
                <c:pt idx="4">
                  <c:v>Istruzione</c:v>
                </c:pt>
                <c:pt idx="5">
                  <c:v>Formazione</c:v>
                </c:pt>
                <c:pt idx="6">
                  <c:v>Ricerca e Sviluppo (R. &amp; S.)</c:v>
                </c:pt>
                <c:pt idx="7">
                  <c:v>Cultura e servizi ricreativi</c:v>
                </c:pt>
                <c:pt idx="8">
                  <c:v>Edilizia abitativa e urbanistica</c:v>
                </c:pt>
                <c:pt idx="9">
                  <c:v>Sanità</c:v>
                </c:pt>
                <c:pt idx="10">
                  <c:v>Interventi in campo sociale </c:v>
                </c:pt>
                <c:pt idx="11">
                  <c:v>Servizio Idrico Integrato</c:v>
                </c:pt>
                <c:pt idx="12">
                  <c:v>Ambiente</c:v>
                </c:pt>
                <c:pt idx="13">
                  <c:v>Smaltimento dei Rifiuti</c:v>
                </c:pt>
                <c:pt idx="14">
                  <c:v>Altri interventi igienico sanitari</c:v>
                </c:pt>
                <c:pt idx="15">
                  <c:v>Lavoro</c:v>
                </c:pt>
                <c:pt idx="16">
                  <c:v>Previdenza e Integrazioni Salariali</c:v>
                </c:pt>
                <c:pt idx="17">
                  <c:v>Altri trasporti</c:v>
                </c:pt>
                <c:pt idx="18">
                  <c:v>Viabilità</c:v>
                </c:pt>
                <c:pt idx="19">
                  <c:v>Telecomunicazioni</c:v>
                </c:pt>
                <c:pt idx="20">
                  <c:v>Agricoltura</c:v>
                </c:pt>
                <c:pt idx="21">
                  <c:v>Pesca marittima e Acquicoltura</c:v>
                </c:pt>
                <c:pt idx="22">
                  <c:v>Turismo</c:v>
                </c:pt>
                <c:pt idx="23">
                  <c:v>Commercio</c:v>
                </c:pt>
                <c:pt idx="24">
                  <c:v>Industria e Artigianato</c:v>
                </c:pt>
                <c:pt idx="25">
                  <c:v>Energia</c:v>
                </c:pt>
                <c:pt idx="26">
                  <c:v>Altre opere pubbliche</c:v>
                </c:pt>
                <c:pt idx="27">
                  <c:v>Altre in campo economico</c:v>
                </c:pt>
                <c:pt idx="28">
                  <c:v>Oneri non ripartibili</c:v>
                </c:pt>
                <c:pt idx="29">
                  <c:v>2.203,90</c:v>
                </c:pt>
                <c:pt idx="30">
                  <c:v>633,39</c:v>
                </c:pt>
                <c:pt idx="31">
                  <c:v>525,59</c:v>
                </c:pt>
                <c:pt idx="32">
                  <c:v>98,54</c:v>
                </c:pt>
                <c:pt idx="33">
                  <c:v>1.116,83</c:v>
                </c:pt>
                <c:pt idx="34">
                  <c:v>88,71</c:v>
                </c:pt>
                <c:pt idx="35">
                  <c:v>285,58</c:v>
                </c:pt>
                <c:pt idx="36">
                  <c:v>358,61</c:v>
                </c:pt>
                <c:pt idx="37">
                  <c:v>333,11</c:v>
                </c:pt>
                <c:pt idx="38">
                  <c:v>2.306,22</c:v>
                </c:pt>
                <c:pt idx="39">
                  <c:v>925,83</c:v>
                </c:pt>
                <c:pt idx="40">
                  <c:v>208,43</c:v>
                </c:pt>
                <c:pt idx="41">
                  <c:v>174,56</c:v>
                </c:pt>
                <c:pt idx="42">
                  <c:v>197,54</c:v>
                </c:pt>
                <c:pt idx="43">
                  <c:v>19,39</c:v>
                </c:pt>
                <c:pt idx="44">
                  <c:v>27,86</c:v>
                </c:pt>
                <c:pt idx="45">
                  <c:v>7.565,49</c:v>
                </c:pt>
                <c:pt idx="46">
                  <c:v>687,35</c:v>
                </c:pt>
                <c:pt idx="47">
                  <c:v>506,40</c:v>
                </c:pt>
                <c:pt idx="48">
                  <c:v>244,57</c:v>
                </c:pt>
                <c:pt idx="49">
                  <c:v>173,33</c:v>
                </c:pt>
                <c:pt idx="50">
                  <c:v>5,20</c:v>
                </c:pt>
                <c:pt idx="51">
                  <c:v>66,31</c:v>
                </c:pt>
                <c:pt idx="52">
                  <c:v>68,01</c:v>
                </c:pt>
                <c:pt idx="53">
                  <c:v>706,75</c:v>
                </c:pt>
                <c:pt idx="54">
                  <c:v>1.450,48</c:v>
                </c:pt>
                <c:pt idx="55">
                  <c:v>0,65</c:v>
                </c:pt>
                <c:pt idx="56">
                  <c:v>816,16</c:v>
                </c:pt>
                <c:pt idx="57">
                  <c:v>2.015,27</c:v>
                </c:pt>
              </c:strCache>
            </c:strRef>
          </c:cat>
          <c:val>
            <c:numRef>
              <c:f>'2010 SPA settori'!$B$25:$AD$25</c:f>
              <c:numCache>
                <c:formatCode>#,##0.00</c:formatCode>
                <c:ptCount val="29"/>
                <c:pt idx="0">
                  <c:v>2203.8965500000004</c:v>
                </c:pt>
                <c:pt idx="1">
                  <c:v>633.38871999999992</c:v>
                </c:pt>
                <c:pt idx="2">
                  <c:v>525.58541000000002</c:v>
                </c:pt>
                <c:pt idx="3">
                  <c:v>98.540649999999999</c:v>
                </c:pt>
                <c:pt idx="4">
                  <c:v>1116.82645</c:v>
                </c:pt>
                <c:pt idx="5">
                  <c:v>88.706359999999989</c:v>
                </c:pt>
                <c:pt idx="6">
                  <c:v>285.58456999999999</c:v>
                </c:pt>
                <c:pt idx="7">
                  <c:v>358.60864000000004</c:v>
                </c:pt>
                <c:pt idx="8">
                  <c:v>333.11346000000003</c:v>
                </c:pt>
                <c:pt idx="9">
                  <c:v>2306.2247499999999</c:v>
                </c:pt>
                <c:pt idx="10">
                  <c:v>925.82608000000005</c:v>
                </c:pt>
                <c:pt idx="11">
                  <c:v>208.42503000000002</c:v>
                </c:pt>
                <c:pt idx="12">
                  <c:v>174.56065999999998</c:v>
                </c:pt>
                <c:pt idx="13">
                  <c:v>197.54192999999998</c:v>
                </c:pt>
                <c:pt idx="14">
                  <c:v>19.393650000000001</c:v>
                </c:pt>
                <c:pt idx="15">
                  <c:v>27.860030000000002</c:v>
                </c:pt>
                <c:pt idx="16">
                  <c:v>7565.492589999998</c:v>
                </c:pt>
                <c:pt idx="17">
                  <c:v>687.34550999999988</c:v>
                </c:pt>
                <c:pt idx="18">
                  <c:v>506.39593000000002</c:v>
                </c:pt>
                <c:pt idx="19">
                  <c:v>244.56511</c:v>
                </c:pt>
                <c:pt idx="20">
                  <c:v>173.32850999999999</c:v>
                </c:pt>
                <c:pt idx="21">
                  <c:v>5.1973799999999999</c:v>
                </c:pt>
                <c:pt idx="22">
                  <c:v>66.30789</c:v>
                </c:pt>
                <c:pt idx="23">
                  <c:v>68.006609999999995</c:v>
                </c:pt>
                <c:pt idx="24">
                  <c:v>706.74559000000011</c:v>
                </c:pt>
                <c:pt idx="25">
                  <c:v>1450.4835500000002</c:v>
                </c:pt>
                <c:pt idx="26">
                  <c:v>0.64571000000000001</c:v>
                </c:pt>
                <c:pt idx="27">
                  <c:v>816.16251999999997</c:v>
                </c:pt>
                <c:pt idx="28">
                  <c:v>2015.2703999999999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F6E-B2F1-F2920FF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142368"/>
        <c:axId val="183122360"/>
      </c:barChart>
      <c:catAx>
        <c:axId val="2281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122360"/>
        <c:crosses val="autoZero"/>
        <c:auto val="1"/>
        <c:lblAlgn val="ctr"/>
        <c:lblOffset val="100"/>
        <c:noMultiLvlLbl val="0"/>
      </c:catAx>
      <c:valAx>
        <c:axId val="18312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8142368"/>
        <c:crosses val="autoZero"/>
        <c:crossBetween val="between"/>
      </c:valAx>
      <c:spPr>
        <a:solidFill>
          <a:srgbClr val="FCF7E8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564543</xdr:colOff>
      <xdr:row>4</xdr:row>
      <xdr:rowOff>1</xdr:rowOff>
    </xdr:from>
    <xdr:to>
      <xdr:col>9</xdr:col>
      <xdr:colOff>540689</xdr:colOff>
      <xdr:row>19</xdr:row>
      <xdr:rowOff>15903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24</xdr:row>
      <xdr:rowOff>0</xdr:rowOff>
    </xdr:from>
    <xdr:to>
      <xdr:col>10</xdr:col>
      <xdr:colOff>487349</xdr:colOff>
      <xdr:row>39</xdr:row>
      <xdr:rowOff>115791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135173</xdr:rowOff>
    </xdr:from>
    <xdr:to>
      <xdr:col>6</xdr:col>
      <xdr:colOff>914399</xdr:colOff>
      <xdr:row>62</xdr:row>
      <xdr:rowOff>119270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te_-_2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</sheetNames>
    <sheetDataSet>
      <sheetData sheetId="0">
        <row r="15">
          <cell r="A15" t="str">
            <v>TOTALE ENTRATE CORRENTI</v>
          </cell>
          <cell r="B15">
            <v>22743.8802</v>
          </cell>
        </row>
        <row r="24">
          <cell r="A24" t="str">
            <v>TOTALE ENTRATE IN CONTO CAPITALE</v>
          </cell>
          <cell r="B24">
            <v>1824.5488900000003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13" sqref="B13:B21"/>
    </sheetView>
  </sheetViews>
  <sheetFormatPr defaultRowHeight="13.5" x14ac:dyDescent="0.25"/>
  <cols>
    <col min="1" max="1" width="44.42578125" bestFit="1" customWidth="1"/>
    <col min="2" max="2" width="12.42578125" bestFit="1" customWidth="1"/>
  </cols>
  <sheetData>
    <row r="1" spans="1:2" s="3" customFormat="1" ht="14.25" thickBot="1" x14ac:dyDescent="0.3">
      <c r="A1" s="1" t="s">
        <v>49</v>
      </c>
      <c r="B1" s="2" t="s">
        <v>0</v>
      </c>
    </row>
    <row r="2" spans="1:2" s="4" customFormat="1" ht="14.25" thickBot="1" x14ac:dyDescent="0.3"/>
    <row r="3" spans="1:2" x14ac:dyDescent="0.25">
      <c r="A3" s="5" t="s">
        <v>1</v>
      </c>
      <c r="B3" s="6">
        <v>3688.6324399999999</v>
      </c>
    </row>
    <row r="4" spans="1:2" x14ac:dyDescent="0.25">
      <c r="A4" s="7" t="s">
        <v>2</v>
      </c>
      <c r="B4" s="8">
        <v>4627.5922399999999</v>
      </c>
    </row>
    <row r="5" spans="1:2" x14ac:dyDescent="0.25">
      <c r="A5" s="7" t="s">
        <v>3</v>
      </c>
      <c r="B5" s="8">
        <v>7840.3226699999996</v>
      </c>
    </row>
    <row r="6" spans="1:2" s="10" customFormat="1" x14ac:dyDescent="0.25">
      <c r="A6" s="9" t="s">
        <v>4</v>
      </c>
      <c r="B6" s="44">
        <v>7755.33392</v>
      </c>
    </row>
    <row r="7" spans="1:2" s="10" customFormat="1" x14ac:dyDescent="0.25">
      <c r="A7" s="9" t="s">
        <v>5</v>
      </c>
      <c r="B7" s="44">
        <v>84.988749999999996</v>
      </c>
    </row>
    <row r="8" spans="1:2" x14ac:dyDescent="0.25">
      <c r="A8" s="7" t="s">
        <v>6</v>
      </c>
      <c r="B8" s="8">
        <v>1900.7848100000001</v>
      </c>
    </row>
    <row r="9" spans="1:2" x14ac:dyDescent="0.25">
      <c r="A9" s="7" t="s">
        <v>7</v>
      </c>
      <c r="B9" s="8">
        <v>1374.63948</v>
      </c>
    </row>
    <row r="10" spans="1:2" ht="14.25" thickBot="1" x14ac:dyDescent="0.3">
      <c r="A10" s="7" t="s">
        <v>8</v>
      </c>
      <c r="B10" s="45">
        <v>1163.21759</v>
      </c>
    </row>
    <row r="11" spans="1:2" ht="14.25" thickBot="1" x14ac:dyDescent="0.3">
      <c r="A11" s="11" t="s">
        <v>9</v>
      </c>
      <c r="B11" s="12">
        <v>20595.18923</v>
      </c>
    </row>
    <row r="12" spans="1:2" ht="14.25" thickBot="1" x14ac:dyDescent="0.3">
      <c r="A12" s="13"/>
    </row>
    <row r="13" spans="1:2" x14ac:dyDescent="0.25">
      <c r="A13" s="14" t="s">
        <v>10</v>
      </c>
      <c r="B13" s="15">
        <v>1151.3021999999999</v>
      </c>
    </row>
    <row r="14" spans="1:2" x14ac:dyDescent="0.25">
      <c r="A14" s="16" t="s">
        <v>11</v>
      </c>
      <c r="B14" s="17">
        <v>327.46256</v>
      </c>
    </row>
    <row r="15" spans="1:2" s="18" customFormat="1" x14ac:dyDescent="0.25">
      <c r="A15" s="16" t="s">
        <v>12</v>
      </c>
      <c r="B15" s="17">
        <v>570.06344000000001</v>
      </c>
    </row>
    <row r="16" spans="1:2" s="10" customFormat="1" x14ac:dyDescent="0.25">
      <c r="A16" s="19" t="s">
        <v>13</v>
      </c>
      <c r="B16" s="17">
        <v>169.8999</v>
      </c>
    </row>
    <row r="17" spans="1:2" s="10" customFormat="1" x14ac:dyDescent="0.25">
      <c r="A17" s="19" t="s">
        <v>14</v>
      </c>
      <c r="B17" s="17">
        <v>400.16354000000001</v>
      </c>
    </row>
    <row r="18" spans="1:2" x14ac:dyDescent="0.25">
      <c r="A18" s="16" t="s">
        <v>15</v>
      </c>
      <c r="B18" s="17">
        <v>346.07690000000002</v>
      </c>
    </row>
    <row r="19" spans="1:2" x14ac:dyDescent="0.25">
      <c r="A19" s="16" t="s">
        <v>16</v>
      </c>
      <c r="B19" s="17">
        <v>731.25252999999998</v>
      </c>
    </row>
    <row r="20" spans="1:2" ht="14.25" thickBot="1" x14ac:dyDescent="0.3">
      <c r="A20" s="16" t="s">
        <v>17</v>
      </c>
      <c r="B20" s="17">
        <v>88.68338</v>
      </c>
    </row>
    <row r="21" spans="1:2" ht="14.25" thickBot="1" x14ac:dyDescent="0.3">
      <c r="A21" s="20" t="s">
        <v>18</v>
      </c>
      <c r="B21" s="21">
        <v>3214.8410100000001</v>
      </c>
    </row>
    <row r="22" spans="1:2" ht="14.25" thickBot="1" x14ac:dyDescent="0.3">
      <c r="A22" s="13"/>
    </row>
    <row r="23" spans="1:2" ht="14.25" thickBot="1" x14ac:dyDescent="0.3">
      <c r="A23" s="22" t="s">
        <v>19</v>
      </c>
      <c r="B23" s="23">
        <f>+B11+B21</f>
        <v>23810.03024</v>
      </c>
    </row>
    <row r="24" spans="1:2" x14ac:dyDescent="0.25">
      <c r="A24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B14" sqref="B14:AD21"/>
    </sheetView>
  </sheetViews>
  <sheetFormatPr defaultRowHeight="13.5" x14ac:dyDescent="0.25"/>
  <cols>
    <col min="1" max="1" width="44.42578125" bestFit="1" customWidth="1"/>
    <col min="2" max="2" width="15.28515625" bestFit="1" customWidth="1"/>
    <col min="3" max="4" width="9.85546875" bestFit="1" customWidth="1"/>
    <col min="5" max="5" width="8.85546875" bestFit="1" customWidth="1"/>
    <col min="6" max="6" width="11.42578125" bestFit="1" customWidth="1"/>
    <col min="7" max="7" width="20.140625" bestFit="1" customWidth="1"/>
    <col min="8" max="8" width="15.85546875" customWidth="1"/>
    <col min="9" max="10" width="14.5703125" customWidth="1"/>
    <col min="11" max="11" width="11.42578125" bestFit="1" customWidth="1"/>
    <col min="12" max="13" width="14.5703125" customWidth="1"/>
    <col min="14" max="14" width="9.85546875" bestFit="1" customWidth="1"/>
    <col min="15" max="16" width="14.5703125" customWidth="1"/>
    <col min="17" max="17" width="8.42578125" bestFit="1" customWidth="1"/>
    <col min="18" max="18" width="14.5703125" customWidth="1"/>
    <col min="19" max="19" width="12.5703125" bestFit="1" customWidth="1"/>
    <col min="20" max="20" width="9.85546875" bestFit="1" customWidth="1"/>
    <col min="21" max="21" width="17.28515625" customWidth="1"/>
    <col min="22" max="22" width="10.42578125" bestFit="1" customWidth="1"/>
    <col min="23" max="23" width="14.5703125" customWidth="1"/>
    <col min="24" max="24" width="8.85546875" bestFit="1" customWidth="1"/>
    <col min="25" max="25" width="10.42578125" bestFit="1" customWidth="1"/>
    <col min="26" max="27" width="11.42578125" bestFit="1" customWidth="1"/>
    <col min="28" max="28" width="10.42578125" bestFit="1" customWidth="1"/>
    <col min="29" max="29" width="13.28515625" bestFit="1" customWidth="1"/>
    <col min="30" max="30" width="11.42578125" bestFit="1" customWidth="1"/>
  </cols>
  <sheetData>
    <row r="1" spans="1:30" s="25" customFormat="1" ht="40.5" x14ac:dyDescent="0.25">
      <c r="A1" s="43" t="s">
        <v>50</v>
      </c>
      <c r="B1" s="43" t="s">
        <v>20</v>
      </c>
      <c r="C1" s="43" t="s">
        <v>21</v>
      </c>
      <c r="D1" s="43" t="s">
        <v>22</v>
      </c>
      <c r="E1" s="43" t="s">
        <v>23</v>
      </c>
      <c r="F1" s="43" t="s">
        <v>24</v>
      </c>
      <c r="G1" s="43" t="s">
        <v>25</v>
      </c>
      <c r="H1" s="43" t="s">
        <v>26</v>
      </c>
      <c r="I1" s="43" t="s">
        <v>27</v>
      </c>
      <c r="J1" s="43" t="s">
        <v>28</v>
      </c>
      <c r="K1" s="43" t="s">
        <v>29</v>
      </c>
      <c r="L1" s="43" t="s">
        <v>30</v>
      </c>
      <c r="M1" s="43" t="s">
        <v>31</v>
      </c>
      <c r="N1" s="43" t="s">
        <v>32</v>
      </c>
      <c r="O1" s="43" t="s">
        <v>33</v>
      </c>
      <c r="P1" s="43" t="s">
        <v>34</v>
      </c>
      <c r="Q1" s="43" t="s">
        <v>35</v>
      </c>
      <c r="R1" s="43" t="s">
        <v>36</v>
      </c>
      <c r="S1" s="43" t="s">
        <v>37</v>
      </c>
      <c r="T1" s="43" t="s">
        <v>38</v>
      </c>
      <c r="U1" s="43" t="s">
        <v>39</v>
      </c>
      <c r="V1" s="43" t="s">
        <v>40</v>
      </c>
      <c r="W1" s="43" t="s">
        <v>41</v>
      </c>
      <c r="X1" s="43" t="s">
        <v>42</v>
      </c>
      <c r="Y1" s="43" t="s">
        <v>43</v>
      </c>
      <c r="Z1" s="43" t="s">
        <v>44</v>
      </c>
      <c r="AA1" s="43" t="s">
        <v>45</v>
      </c>
      <c r="AB1" s="43" t="s">
        <v>46</v>
      </c>
      <c r="AC1" s="43" t="s">
        <v>47</v>
      </c>
      <c r="AD1" s="43" t="s">
        <v>48</v>
      </c>
    </row>
    <row r="2" spans="1:30" s="4" customForma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x14ac:dyDescent="0.25">
      <c r="A3" s="27" t="s">
        <v>1</v>
      </c>
      <c r="B3" s="28">
        <v>332.35696000000002</v>
      </c>
      <c r="C3" s="28">
        <v>529.94731000000002</v>
      </c>
      <c r="D3" s="28">
        <v>308.03606000000002</v>
      </c>
      <c r="E3" s="28">
        <v>60.03557</v>
      </c>
      <c r="F3" s="28">
        <v>731.89264000000003</v>
      </c>
      <c r="G3" s="28">
        <v>1.2011500000000002</v>
      </c>
      <c r="H3" s="28">
        <v>109.68843000000001</v>
      </c>
      <c r="I3" s="28">
        <v>44.939219999999999</v>
      </c>
      <c r="J3" s="28">
        <v>32.194699999999997</v>
      </c>
      <c r="K3" s="28">
        <v>707.71676000000002</v>
      </c>
      <c r="L3" s="28">
        <v>58.601419999999997</v>
      </c>
      <c r="M3" s="28">
        <v>33.334150000000001</v>
      </c>
      <c r="N3" s="28">
        <v>52.969499999999996</v>
      </c>
      <c r="O3" s="28">
        <v>37.696109999999997</v>
      </c>
      <c r="P3" s="28">
        <v>1.3514600000000001</v>
      </c>
      <c r="Q3" s="28">
        <v>7.9165400000000004</v>
      </c>
      <c r="R3" s="28">
        <v>58.735599999999998</v>
      </c>
      <c r="S3" s="28">
        <v>188.63627</v>
      </c>
      <c r="T3" s="28">
        <v>57.669130000000003</v>
      </c>
      <c r="U3" s="28">
        <v>93.944609999999997</v>
      </c>
      <c r="V3" s="28">
        <v>18.317610000000002</v>
      </c>
      <c r="W3" s="28">
        <v>2.1666399999999997</v>
      </c>
      <c r="X3" s="28">
        <v>13.565770000000001</v>
      </c>
      <c r="Y3" s="28">
        <v>16.501099999999997</v>
      </c>
      <c r="Z3" s="28">
        <v>65.719040000000007</v>
      </c>
      <c r="AA3" s="28">
        <v>56.214790000000001</v>
      </c>
      <c r="AB3" s="28">
        <v>0.64571000000000001</v>
      </c>
      <c r="AC3" s="28">
        <v>66.181200000000004</v>
      </c>
      <c r="AD3" s="28">
        <v>0.45699000000000001</v>
      </c>
    </row>
    <row r="4" spans="1:30" x14ac:dyDescent="0.25">
      <c r="A4" s="27" t="s">
        <v>2</v>
      </c>
      <c r="B4" s="28">
        <v>415.79705000000001</v>
      </c>
      <c r="C4" s="28">
        <v>47.010809999999999</v>
      </c>
      <c r="D4" s="28">
        <v>56.645330000000001</v>
      </c>
      <c r="E4" s="28">
        <v>27.4922</v>
      </c>
      <c r="F4" s="28">
        <v>135.43538000000001</v>
      </c>
      <c r="G4" s="28">
        <v>6.96347</v>
      </c>
      <c r="H4" s="28">
        <v>57.039410000000004</v>
      </c>
      <c r="I4" s="28">
        <v>75.777590000000004</v>
      </c>
      <c r="J4" s="28">
        <v>34.094379999999994</v>
      </c>
      <c r="K4" s="28">
        <v>1362.1669299999999</v>
      </c>
      <c r="L4" s="28">
        <v>170.43611999999999</v>
      </c>
      <c r="M4" s="28">
        <v>86.544900000000013</v>
      </c>
      <c r="N4" s="28">
        <v>37.712849999999996</v>
      </c>
      <c r="O4" s="28">
        <v>127.62297</v>
      </c>
      <c r="P4" s="28">
        <v>6.2687900000000001</v>
      </c>
      <c r="Q4" s="28">
        <v>3.2799099999999997</v>
      </c>
      <c r="R4" s="28">
        <v>9.9823000000000004</v>
      </c>
      <c r="S4" s="28">
        <v>278.56688000000003</v>
      </c>
      <c r="T4" s="28">
        <v>130.36745999999999</v>
      </c>
      <c r="U4" s="28">
        <v>87.220540000000014</v>
      </c>
      <c r="V4" s="28">
        <v>31.706619999999997</v>
      </c>
      <c r="W4" s="28">
        <v>1.42899</v>
      </c>
      <c r="X4" s="28">
        <v>29.536560000000001</v>
      </c>
      <c r="Y4" s="28">
        <v>19.45618</v>
      </c>
      <c r="Z4" s="28">
        <v>388.80266000000006</v>
      </c>
      <c r="AA4" s="28">
        <v>927.17807000000005</v>
      </c>
      <c r="AB4" s="28">
        <v>0</v>
      </c>
      <c r="AC4" s="28">
        <v>73.021659999999997</v>
      </c>
      <c r="AD4" s="28">
        <v>3.6230000000000005E-2</v>
      </c>
    </row>
    <row r="5" spans="1:30" x14ac:dyDescent="0.25">
      <c r="A5" s="27" t="s">
        <v>3</v>
      </c>
      <c r="B5" s="28">
        <v>35.40025</v>
      </c>
      <c r="C5" s="28">
        <v>0.11164</v>
      </c>
      <c r="D5" s="28">
        <v>2.28355</v>
      </c>
      <c r="E5" s="28">
        <v>1.12066</v>
      </c>
      <c r="F5" s="28">
        <v>57.646569999999997</v>
      </c>
      <c r="G5" s="28">
        <v>77.846759999999989</v>
      </c>
      <c r="H5" s="28">
        <v>10.051050000000002</v>
      </c>
      <c r="I5" s="28">
        <v>80.527680000000004</v>
      </c>
      <c r="J5" s="28">
        <v>4.1951900000000002</v>
      </c>
      <c r="K5" s="28">
        <v>37.837590000000006</v>
      </c>
      <c r="L5" s="28">
        <v>612.01629000000003</v>
      </c>
      <c r="M5" s="28">
        <v>0.72797000000000001</v>
      </c>
      <c r="N5" s="28">
        <v>1.65598</v>
      </c>
      <c r="O5" s="28">
        <v>3.1775000000000002</v>
      </c>
      <c r="P5" s="28">
        <v>6.9550000000000001E-2</v>
      </c>
      <c r="Q5" s="28">
        <v>12.40823</v>
      </c>
      <c r="R5" s="28">
        <v>6827.4492699999992</v>
      </c>
      <c r="S5" s="28">
        <v>16.94323</v>
      </c>
      <c r="T5" s="28">
        <v>0.37357999999999997</v>
      </c>
      <c r="U5" s="28">
        <v>2.7270300000000001</v>
      </c>
      <c r="V5" s="28">
        <v>7.7409300000000005</v>
      </c>
      <c r="W5" s="28">
        <v>0.33854000000000001</v>
      </c>
      <c r="X5" s="28">
        <v>7.0498000000000003</v>
      </c>
      <c r="Y5" s="28">
        <v>4.3576300000000003</v>
      </c>
      <c r="Z5" s="28">
        <v>10.331020000000001</v>
      </c>
      <c r="AA5" s="28">
        <v>2.8492800000000003</v>
      </c>
      <c r="AB5" s="28">
        <v>0</v>
      </c>
      <c r="AC5" s="28">
        <v>23.0579</v>
      </c>
      <c r="AD5" s="28">
        <v>2.8000000000000001E-2</v>
      </c>
    </row>
    <row r="6" spans="1:30" s="10" customFormat="1" x14ac:dyDescent="0.25">
      <c r="A6" s="29" t="s">
        <v>4</v>
      </c>
      <c r="B6" s="30">
        <v>31.137979999999999</v>
      </c>
      <c r="C6" s="30">
        <v>0.11164</v>
      </c>
      <c r="D6" s="30">
        <v>2.0441400000000001</v>
      </c>
      <c r="E6" s="30">
        <v>1.12066</v>
      </c>
      <c r="F6" s="30">
        <v>50.546459999999996</v>
      </c>
      <c r="G6" s="30">
        <v>71.099339999999998</v>
      </c>
      <c r="H6" s="30">
        <v>9.4657700000000009</v>
      </c>
      <c r="I6" s="30">
        <v>70.396050000000002</v>
      </c>
      <c r="J6" s="30">
        <v>0.11583</v>
      </c>
      <c r="K6" s="30">
        <v>35.666669999999996</v>
      </c>
      <c r="L6" s="30">
        <v>608.1401800000001</v>
      </c>
      <c r="M6" s="30">
        <v>0.34837000000000001</v>
      </c>
      <c r="N6" s="30">
        <v>1.19428</v>
      </c>
      <c r="O6" s="30">
        <v>1.6615599999999999</v>
      </c>
      <c r="P6" s="30">
        <v>6.7610000000000003E-2</v>
      </c>
      <c r="Q6" s="30">
        <v>7.6786599999999998</v>
      </c>
      <c r="R6" s="30">
        <v>6827.2102199999999</v>
      </c>
      <c r="S6" s="30">
        <v>0.99881000000000009</v>
      </c>
      <c r="T6" s="30">
        <v>0.27894999999999998</v>
      </c>
      <c r="U6" s="30">
        <v>0.22103</v>
      </c>
      <c r="V6" s="30">
        <v>1.27275</v>
      </c>
      <c r="W6" s="30">
        <v>0.14955000000000002</v>
      </c>
      <c r="X6" s="30">
        <v>4.8300799999999997</v>
      </c>
      <c r="Y6" s="30">
        <v>0.35818</v>
      </c>
      <c r="Z6" s="30">
        <v>3.5616099999999999</v>
      </c>
      <c r="AA6" s="30">
        <v>2.8243</v>
      </c>
      <c r="AB6" s="30">
        <v>0</v>
      </c>
      <c r="AC6" s="30">
        <v>22.805240000000001</v>
      </c>
      <c r="AD6" s="30">
        <v>2.8000000000000001E-2</v>
      </c>
    </row>
    <row r="7" spans="1:30" s="10" customFormat="1" x14ac:dyDescent="0.25">
      <c r="A7" s="29" t="s">
        <v>5</v>
      </c>
      <c r="B7" s="30">
        <v>4.26227</v>
      </c>
      <c r="C7" s="30">
        <v>0</v>
      </c>
      <c r="D7" s="30">
        <v>0.23940999999999998</v>
      </c>
      <c r="E7" s="30">
        <v>0</v>
      </c>
      <c r="F7" s="30">
        <v>7.1001100000000008</v>
      </c>
      <c r="G7" s="30">
        <v>6.74742</v>
      </c>
      <c r="H7" s="30">
        <v>0.58528000000000002</v>
      </c>
      <c r="I7" s="30">
        <v>10.131630000000001</v>
      </c>
      <c r="J7" s="30">
        <v>4.0793600000000003</v>
      </c>
      <c r="K7" s="30">
        <v>2.1709200000000002</v>
      </c>
      <c r="L7" s="30">
        <v>3.8761100000000002</v>
      </c>
      <c r="M7" s="30">
        <v>0.37960000000000005</v>
      </c>
      <c r="N7" s="30">
        <v>0.4617</v>
      </c>
      <c r="O7" s="30">
        <v>1.5159400000000001</v>
      </c>
      <c r="P7" s="30">
        <v>1.9399999999999999E-3</v>
      </c>
      <c r="Q7" s="30">
        <v>4.7295699999999998</v>
      </c>
      <c r="R7" s="30">
        <v>0.23905000000000001</v>
      </c>
      <c r="S7" s="30">
        <v>15.944420000000001</v>
      </c>
      <c r="T7" s="30">
        <v>9.4629999999999992E-2</v>
      </c>
      <c r="U7" s="30">
        <v>2.5059999999999998</v>
      </c>
      <c r="V7" s="30">
        <v>6.4681800000000003</v>
      </c>
      <c r="W7" s="30">
        <v>0.18899000000000002</v>
      </c>
      <c r="X7" s="30">
        <v>2.2197200000000001</v>
      </c>
      <c r="Y7" s="30">
        <v>3.9994500000000004</v>
      </c>
      <c r="Z7" s="30">
        <v>6.7694099999999997</v>
      </c>
      <c r="AA7" s="30">
        <v>2.4979999999999999E-2</v>
      </c>
      <c r="AB7" s="30">
        <v>0</v>
      </c>
      <c r="AC7" s="30">
        <v>0.25266</v>
      </c>
      <c r="AD7" s="30">
        <v>0</v>
      </c>
    </row>
    <row r="8" spans="1:30" x14ac:dyDescent="0.25">
      <c r="A8" s="27" t="s">
        <v>6</v>
      </c>
      <c r="B8" s="28">
        <v>58.079329999999999</v>
      </c>
      <c r="C8" s="28">
        <v>4.3550000000000005E-2</v>
      </c>
      <c r="D8" s="28">
        <v>8.0519999999999994E-2</v>
      </c>
      <c r="E8" s="28">
        <v>0.31701000000000001</v>
      </c>
      <c r="F8" s="28">
        <v>17.112260000000003</v>
      </c>
      <c r="G8" s="28">
        <v>8.1890000000000004E-2</v>
      </c>
      <c r="H8" s="28">
        <v>4.04251</v>
      </c>
      <c r="I8" s="28">
        <v>12.849200000000002</v>
      </c>
      <c r="J8" s="28">
        <v>3.0425200000000001</v>
      </c>
      <c r="K8" s="28">
        <v>5.2940100000000001</v>
      </c>
      <c r="L8" s="28">
        <v>1.89821</v>
      </c>
      <c r="M8" s="28">
        <v>11.301069999999999</v>
      </c>
      <c r="N8" s="28">
        <v>2.7918000000000003</v>
      </c>
      <c r="O8" s="28">
        <v>3.3422499999999999</v>
      </c>
      <c r="P8" s="28">
        <v>1.92625</v>
      </c>
      <c r="Q8" s="28">
        <v>0</v>
      </c>
      <c r="R8" s="28">
        <v>3.0687899999999999</v>
      </c>
      <c r="S8" s="28">
        <v>9.5904699999999998</v>
      </c>
      <c r="T8" s="28">
        <v>25.3307</v>
      </c>
      <c r="U8" s="28">
        <v>1.9730900000000002</v>
      </c>
      <c r="V8" s="28">
        <v>3.68492</v>
      </c>
      <c r="W8" s="28">
        <v>4.0000000000000002E-4</v>
      </c>
      <c r="X8" s="28">
        <v>0.73126000000000002</v>
      </c>
      <c r="Y8" s="28">
        <v>0.68813000000000002</v>
      </c>
      <c r="Z8" s="28">
        <v>13.350280000000001</v>
      </c>
      <c r="AA8" s="28">
        <v>48.455410000000001</v>
      </c>
      <c r="AB8" s="28">
        <v>0</v>
      </c>
      <c r="AC8" s="28">
        <v>130.86302000000001</v>
      </c>
      <c r="AD8" s="28">
        <v>1540.8459599999999</v>
      </c>
    </row>
    <row r="9" spans="1:30" x14ac:dyDescent="0.25">
      <c r="A9" s="27" t="s">
        <v>7</v>
      </c>
      <c r="B9" s="28">
        <v>1085.3615500000001</v>
      </c>
      <c r="C9" s="28">
        <v>2.5506700000000002</v>
      </c>
      <c r="D9" s="28">
        <v>1.3099499999999999</v>
      </c>
      <c r="E9" s="28">
        <v>0</v>
      </c>
      <c r="F9" s="28">
        <v>3.08853</v>
      </c>
      <c r="G9" s="28">
        <v>0</v>
      </c>
      <c r="H9" s="28">
        <v>0.31668999999999997</v>
      </c>
      <c r="I9" s="28">
        <v>34.357620000000004</v>
      </c>
      <c r="J9" s="28">
        <v>0</v>
      </c>
      <c r="K9" s="28">
        <v>1.3944000000000001</v>
      </c>
      <c r="L9" s="28">
        <v>19.258369999999999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225.17366000000001</v>
      </c>
      <c r="S9" s="28">
        <v>0.66151000000000004</v>
      </c>
      <c r="T9" s="28">
        <v>0.1371</v>
      </c>
      <c r="U9" s="28">
        <v>1.41E-3</v>
      </c>
      <c r="V9" s="28">
        <v>2.0990000000000002E-2</v>
      </c>
      <c r="W9" s="28">
        <v>0</v>
      </c>
      <c r="X9" s="28">
        <v>0</v>
      </c>
      <c r="Y9" s="28">
        <v>0</v>
      </c>
      <c r="Z9" s="28">
        <v>0.61145000000000005</v>
      </c>
      <c r="AA9" s="28">
        <v>5.2000000000000006E-4</v>
      </c>
      <c r="AB9" s="28">
        <v>0</v>
      </c>
      <c r="AC9" s="28">
        <v>5.0000000000000002E-5</v>
      </c>
      <c r="AD9" s="28">
        <v>0.39500999999999997</v>
      </c>
    </row>
    <row r="10" spans="1:30" x14ac:dyDescent="0.25">
      <c r="A10" s="27" t="s">
        <v>8</v>
      </c>
      <c r="B10" s="28">
        <v>57.461520000000007</v>
      </c>
      <c r="C10" s="28">
        <v>53.724739999999997</v>
      </c>
      <c r="D10" s="28">
        <v>32.329419999999999</v>
      </c>
      <c r="E10" s="28">
        <v>5.0729800000000003</v>
      </c>
      <c r="F10" s="28">
        <v>58.784059999999997</v>
      </c>
      <c r="G10" s="28">
        <v>8.4839999999999999E-2</v>
      </c>
      <c r="H10" s="28">
        <v>8.4878499999999999</v>
      </c>
      <c r="I10" s="28">
        <v>4.3139599999999998</v>
      </c>
      <c r="J10" s="28">
        <v>14.0557</v>
      </c>
      <c r="K10" s="28">
        <v>95.978059999999999</v>
      </c>
      <c r="L10" s="28">
        <v>7.22302</v>
      </c>
      <c r="M10" s="28">
        <v>13.039489999999999</v>
      </c>
      <c r="N10" s="28">
        <v>3.71217</v>
      </c>
      <c r="O10" s="28">
        <v>11.0252</v>
      </c>
      <c r="P10" s="28">
        <v>0.11198000000000001</v>
      </c>
      <c r="Q10" s="28">
        <v>3.7093600000000002</v>
      </c>
      <c r="R10" s="28">
        <v>33.45673</v>
      </c>
      <c r="S10" s="28">
        <v>33.247639999999997</v>
      </c>
      <c r="T10" s="28">
        <v>31.109729999999999</v>
      </c>
      <c r="U10" s="28">
        <v>35.673670000000001</v>
      </c>
      <c r="V10" s="28">
        <v>1.1996500000000001</v>
      </c>
      <c r="W10" s="28">
        <v>0.31703000000000003</v>
      </c>
      <c r="X10" s="28">
        <v>3.3523100000000001</v>
      </c>
      <c r="Y10" s="28">
        <v>4.1999599999999999</v>
      </c>
      <c r="Z10" s="28">
        <v>20.187200000000001</v>
      </c>
      <c r="AA10" s="28">
        <v>123.66204</v>
      </c>
      <c r="AB10" s="28">
        <v>0</v>
      </c>
      <c r="AC10" s="28">
        <v>34.189070000000001</v>
      </c>
      <c r="AD10" s="28">
        <v>473.50821000000002</v>
      </c>
    </row>
    <row r="11" spans="1:30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30" x14ac:dyDescent="0.25">
      <c r="A12" s="33" t="s">
        <v>9</v>
      </c>
      <c r="B12" s="34">
        <f>SUM(B3:B5)+SUM(B8:B10)</f>
        <v>1984.4566600000003</v>
      </c>
      <c r="C12" s="34">
        <f t="shared" ref="C12:AD12" si="0">SUM(C3:C5)+SUM(C8:C10)</f>
        <v>633.38871999999992</v>
      </c>
      <c r="D12" s="34">
        <f t="shared" si="0"/>
        <v>400.68483000000003</v>
      </c>
      <c r="E12" s="34">
        <f t="shared" si="0"/>
        <v>94.038420000000002</v>
      </c>
      <c r="F12" s="34">
        <f t="shared" si="0"/>
        <v>1003.9594400000001</v>
      </c>
      <c r="G12" s="34">
        <f t="shared" si="0"/>
        <v>86.17810999999999</v>
      </c>
      <c r="H12" s="34">
        <f t="shared" si="0"/>
        <v>189.62594000000001</v>
      </c>
      <c r="I12" s="34">
        <f t="shared" si="0"/>
        <v>252.76527000000002</v>
      </c>
      <c r="J12" s="34">
        <f t="shared" si="0"/>
        <v>87.582489999999979</v>
      </c>
      <c r="K12" s="34">
        <f t="shared" si="0"/>
        <v>2210.3877499999999</v>
      </c>
      <c r="L12" s="34">
        <f t="shared" si="0"/>
        <v>869.43343000000004</v>
      </c>
      <c r="M12" s="34">
        <f t="shared" si="0"/>
        <v>144.94758000000002</v>
      </c>
      <c r="N12" s="34">
        <f t="shared" si="0"/>
        <v>98.84229999999998</v>
      </c>
      <c r="O12" s="34">
        <f t="shared" si="0"/>
        <v>182.86402999999999</v>
      </c>
      <c r="P12" s="34">
        <f t="shared" si="0"/>
        <v>9.7280300000000004</v>
      </c>
      <c r="Q12" s="34">
        <f t="shared" si="0"/>
        <v>27.314040000000002</v>
      </c>
      <c r="R12" s="34">
        <f t="shared" si="0"/>
        <v>7157.8663499999984</v>
      </c>
      <c r="S12" s="34">
        <f t="shared" si="0"/>
        <v>527.64599999999996</v>
      </c>
      <c r="T12" s="34">
        <f t="shared" si="0"/>
        <v>244.98769999999999</v>
      </c>
      <c r="U12" s="34">
        <f t="shared" si="0"/>
        <v>221.54035000000002</v>
      </c>
      <c r="V12" s="34">
        <f t="shared" si="0"/>
        <v>62.670720000000003</v>
      </c>
      <c r="W12" s="34">
        <f t="shared" si="0"/>
        <v>4.2515999999999998</v>
      </c>
      <c r="X12" s="34">
        <f t="shared" si="0"/>
        <v>54.235700000000001</v>
      </c>
      <c r="Y12" s="34">
        <f t="shared" si="0"/>
        <v>45.202999999999996</v>
      </c>
      <c r="Z12" s="34">
        <f t="shared" si="0"/>
        <v>499.0016500000001</v>
      </c>
      <c r="AA12" s="34">
        <f t="shared" si="0"/>
        <v>1158.3601100000001</v>
      </c>
      <c r="AB12" s="34">
        <f t="shared" si="0"/>
        <v>0.64571000000000001</v>
      </c>
      <c r="AC12" s="34">
        <f t="shared" si="0"/>
        <v>327.31290000000001</v>
      </c>
      <c r="AD12" s="34">
        <f t="shared" si="0"/>
        <v>2015.2703999999999</v>
      </c>
    </row>
    <row r="13" spans="1:30" x14ac:dyDescent="0.25">
      <c r="A13" s="13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1:30" x14ac:dyDescent="0.25">
      <c r="A14" s="27" t="s">
        <v>10</v>
      </c>
      <c r="B14" s="28">
        <v>71.829309999999992</v>
      </c>
      <c r="C14" s="28">
        <v>0</v>
      </c>
      <c r="D14" s="28">
        <v>108.93871</v>
      </c>
      <c r="E14" s="28">
        <v>4.2930100000000007</v>
      </c>
      <c r="F14" s="28">
        <v>92.206119999999999</v>
      </c>
      <c r="G14" s="28">
        <v>1.9960000000000002E-2</v>
      </c>
      <c r="H14" s="28">
        <v>11.56973</v>
      </c>
      <c r="I14" s="28">
        <v>59.590050000000005</v>
      </c>
      <c r="J14" s="28">
        <v>107.44055</v>
      </c>
      <c r="K14" s="28">
        <v>49.724340000000005</v>
      </c>
      <c r="L14" s="28">
        <v>13.55898</v>
      </c>
      <c r="M14" s="28">
        <v>47.530050000000003</v>
      </c>
      <c r="N14" s="28">
        <v>52.364880000000007</v>
      </c>
      <c r="O14" s="28">
        <v>5.80626</v>
      </c>
      <c r="P14" s="28">
        <v>9.2899699999999985</v>
      </c>
      <c r="Q14" s="28">
        <v>2.0400000000000001E-2</v>
      </c>
      <c r="R14" s="28">
        <v>4.2515200000000002</v>
      </c>
      <c r="S14" s="28">
        <v>94.861519999999999</v>
      </c>
      <c r="T14" s="28">
        <v>198.46830000000003</v>
      </c>
      <c r="U14" s="28">
        <v>6.7706299999999997</v>
      </c>
      <c r="V14" s="28">
        <v>49.49183</v>
      </c>
      <c r="W14" s="28">
        <v>0.25106000000000001</v>
      </c>
      <c r="X14" s="28">
        <v>4.8941800000000004</v>
      </c>
      <c r="Y14" s="28">
        <v>2.3078600000000002</v>
      </c>
      <c r="Z14" s="28">
        <v>50.831679999999999</v>
      </c>
      <c r="AA14" s="28">
        <v>94.189279999999997</v>
      </c>
      <c r="AB14" s="28">
        <v>0</v>
      </c>
      <c r="AC14" s="28">
        <v>10.802020000000001</v>
      </c>
      <c r="AD14" s="28">
        <v>0</v>
      </c>
    </row>
    <row r="15" spans="1:30" x14ac:dyDescent="0.25">
      <c r="A15" s="27" t="s">
        <v>11</v>
      </c>
      <c r="B15" s="28">
        <v>42.09854</v>
      </c>
      <c r="C15" s="28">
        <v>0</v>
      </c>
      <c r="D15" s="28">
        <v>13.67826</v>
      </c>
      <c r="E15" s="28">
        <v>0.20921999999999999</v>
      </c>
      <c r="F15" s="28">
        <v>12.455639999999999</v>
      </c>
      <c r="G15" s="28">
        <v>4.7259999999999996E-2</v>
      </c>
      <c r="H15" s="28">
        <v>11.61431</v>
      </c>
      <c r="I15" s="28">
        <v>6.7077399999999994</v>
      </c>
      <c r="J15" s="28">
        <v>0.91042000000000012</v>
      </c>
      <c r="K15" s="28">
        <v>46.026260000000001</v>
      </c>
      <c r="L15" s="28">
        <v>2.46367</v>
      </c>
      <c r="M15" s="28">
        <v>13.54482</v>
      </c>
      <c r="N15" s="28">
        <v>4.5084300000000006</v>
      </c>
      <c r="O15" s="28">
        <v>4.3880699999999999</v>
      </c>
      <c r="P15" s="28">
        <v>0.17862999999999998</v>
      </c>
      <c r="Q15" s="28">
        <v>5.9110000000000003E-2</v>
      </c>
      <c r="R15" s="28">
        <v>8.1546599999999998</v>
      </c>
      <c r="S15" s="28">
        <v>24.440930000000002</v>
      </c>
      <c r="T15" s="28">
        <v>23.886700000000001</v>
      </c>
      <c r="U15" s="28">
        <v>13.61345</v>
      </c>
      <c r="V15" s="28">
        <v>2.5402200000000001</v>
      </c>
      <c r="W15" s="28">
        <v>5.9920000000000001E-2</v>
      </c>
      <c r="X15" s="28">
        <v>1.0574100000000002</v>
      </c>
      <c r="Y15" s="28">
        <v>8.6371399999999987</v>
      </c>
      <c r="Z15" s="28">
        <v>6.8833100000000007</v>
      </c>
      <c r="AA15" s="28">
        <v>68.96463</v>
      </c>
      <c r="AB15" s="28">
        <v>0</v>
      </c>
      <c r="AC15" s="28">
        <v>10.33381</v>
      </c>
      <c r="AD15" s="28">
        <v>0</v>
      </c>
    </row>
    <row r="16" spans="1:30" s="18" customFormat="1" x14ac:dyDescent="0.25">
      <c r="A16" s="36" t="s">
        <v>12</v>
      </c>
      <c r="B16" s="37">
        <v>28.157730000000001</v>
      </c>
      <c r="C16" s="37">
        <v>0</v>
      </c>
      <c r="D16" s="37">
        <v>2.28355</v>
      </c>
      <c r="E16" s="37">
        <v>0</v>
      </c>
      <c r="F16" s="37">
        <v>8.0319099999999999</v>
      </c>
      <c r="G16" s="37">
        <v>2.46102</v>
      </c>
      <c r="H16" s="37">
        <v>72.368110000000001</v>
      </c>
      <c r="I16" s="37">
        <v>38.237160000000003</v>
      </c>
      <c r="J16" s="37">
        <v>103.8165</v>
      </c>
      <c r="K16" s="37">
        <v>7.0809999999999998E-2</v>
      </c>
      <c r="L16" s="37">
        <v>5.9214899999999995</v>
      </c>
      <c r="M16" s="37">
        <v>0.66495000000000004</v>
      </c>
      <c r="N16" s="37">
        <v>5.8743800000000004</v>
      </c>
      <c r="O16" s="37">
        <v>4.0113400000000006</v>
      </c>
      <c r="P16" s="37">
        <v>0.19440000000000002</v>
      </c>
      <c r="Q16" s="37">
        <v>0.46126999999999996</v>
      </c>
      <c r="R16" s="37">
        <v>4.4206300000000001</v>
      </c>
      <c r="S16" s="37">
        <v>26.363139999999998</v>
      </c>
      <c r="T16" s="37">
        <v>3.9190700000000001</v>
      </c>
      <c r="U16" s="37">
        <v>1.8146900000000001</v>
      </c>
      <c r="V16" s="37">
        <v>34.713860000000004</v>
      </c>
      <c r="W16" s="37">
        <v>0.63115999999999994</v>
      </c>
      <c r="X16" s="37">
        <v>5.8955200000000003</v>
      </c>
      <c r="Y16" s="37">
        <v>9.77928</v>
      </c>
      <c r="Z16" s="37">
        <v>77.028170000000003</v>
      </c>
      <c r="AA16" s="37">
        <v>99.007779999999997</v>
      </c>
      <c r="AB16" s="37">
        <v>0</v>
      </c>
      <c r="AC16" s="37">
        <v>33.935520000000004</v>
      </c>
      <c r="AD16" s="37">
        <v>0</v>
      </c>
    </row>
    <row r="17" spans="1:30" s="10" customFormat="1" x14ac:dyDescent="0.25">
      <c r="A17" s="29" t="s">
        <v>13</v>
      </c>
      <c r="B17" s="30">
        <v>13.11068</v>
      </c>
      <c r="C17" s="30">
        <v>0</v>
      </c>
      <c r="D17" s="30">
        <v>1.0631900000000001</v>
      </c>
      <c r="E17" s="30">
        <v>0</v>
      </c>
      <c r="F17" s="30">
        <v>7.4966100000000004</v>
      </c>
      <c r="G17" s="30">
        <v>2.4605600000000001</v>
      </c>
      <c r="H17" s="30">
        <v>1.5995599999999999</v>
      </c>
      <c r="I17" s="30">
        <v>34.725910000000006</v>
      </c>
      <c r="J17" s="30">
        <v>68.890609999999995</v>
      </c>
      <c r="K17" s="30">
        <v>7.0120000000000002E-2</v>
      </c>
      <c r="L17" s="30">
        <v>5.1660500000000003</v>
      </c>
      <c r="M17" s="30">
        <v>0.35493000000000002</v>
      </c>
      <c r="N17" s="30">
        <v>1.83629</v>
      </c>
      <c r="O17" s="30">
        <v>1.5617999999999999</v>
      </c>
      <c r="P17" s="30">
        <v>9.0450000000000003E-2</v>
      </c>
      <c r="Q17" s="30">
        <v>6.275E-2</v>
      </c>
      <c r="R17" s="30">
        <v>4.40496</v>
      </c>
      <c r="S17" s="30">
        <v>8.1537300000000013</v>
      </c>
      <c r="T17" s="30">
        <v>3.4167200000000002</v>
      </c>
      <c r="U17" s="30">
        <v>1.8146900000000001</v>
      </c>
      <c r="V17" s="30">
        <v>0.94726999999999995</v>
      </c>
      <c r="W17" s="30">
        <v>0</v>
      </c>
      <c r="X17" s="30">
        <v>1.9982</v>
      </c>
      <c r="Y17" s="30">
        <v>1.2133399999999999</v>
      </c>
      <c r="Z17" s="30">
        <v>0.62109999999999999</v>
      </c>
      <c r="AA17" s="30">
        <v>6.4851700000000001</v>
      </c>
      <c r="AB17" s="30">
        <v>0</v>
      </c>
      <c r="AC17" s="30">
        <v>2.35521</v>
      </c>
      <c r="AD17" s="30">
        <v>0</v>
      </c>
    </row>
    <row r="18" spans="1:30" s="10" customFormat="1" x14ac:dyDescent="0.25">
      <c r="A18" s="29" t="s">
        <v>14</v>
      </c>
      <c r="B18" s="30">
        <v>15.04705</v>
      </c>
      <c r="C18" s="30">
        <v>0</v>
      </c>
      <c r="D18" s="30">
        <v>1.2203600000000001</v>
      </c>
      <c r="E18" s="30">
        <v>0</v>
      </c>
      <c r="F18" s="30">
        <v>0.5353</v>
      </c>
      <c r="G18" s="30">
        <v>4.6000000000000001E-4</v>
      </c>
      <c r="H18" s="30">
        <v>70.768550000000005</v>
      </c>
      <c r="I18" s="30">
        <v>3.51125</v>
      </c>
      <c r="J18" s="30">
        <v>34.925890000000003</v>
      </c>
      <c r="K18" s="30">
        <v>6.9000000000000008E-4</v>
      </c>
      <c r="L18" s="30">
        <v>0.75544</v>
      </c>
      <c r="M18" s="30">
        <v>0.31001999999999996</v>
      </c>
      <c r="N18" s="30">
        <v>4.0380900000000004</v>
      </c>
      <c r="O18" s="30">
        <v>2.4495399999999998</v>
      </c>
      <c r="P18" s="30">
        <v>0.10395</v>
      </c>
      <c r="Q18" s="30">
        <v>0.39851999999999999</v>
      </c>
      <c r="R18" s="30">
        <v>1.567E-2</v>
      </c>
      <c r="S18" s="30">
        <v>18.209409999999998</v>
      </c>
      <c r="T18" s="30">
        <v>0.50235000000000007</v>
      </c>
      <c r="U18" s="30">
        <v>0</v>
      </c>
      <c r="V18" s="30">
        <v>33.766590000000001</v>
      </c>
      <c r="W18" s="30">
        <v>0.63115999999999994</v>
      </c>
      <c r="X18" s="30">
        <v>3.8973200000000001</v>
      </c>
      <c r="Y18" s="30">
        <v>8.5659400000000012</v>
      </c>
      <c r="Z18" s="30">
        <v>76.407070000000004</v>
      </c>
      <c r="AA18" s="30">
        <v>92.52261</v>
      </c>
      <c r="AB18" s="30">
        <v>0</v>
      </c>
      <c r="AC18" s="30">
        <v>31.580310000000001</v>
      </c>
      <c r="AD18" s="30">
        <v>0</v>
      </c>
    </row>
    <row r="19" spans="1:30" x14ac:dyDescent="0.25">
      <c r="A19" s="27" t="s">
        <v>15</v>
      </c>
      <c r="B19" s="28">
        <v>1.7044600000000001</v>
      </c>
      <c r="C19" s="28">
        <v>0</v>
      </c>
      <c r="D19" s="28">
        <v>0</v>
      </c>
      <c r="E19" s="28">
        <v>0</v>
      </c>
      <c r="F19" s="28">
        <v>0.15950999999999999</v>
      </c>
      <c r="G19" s="28">
        <v>0</v>
      </c>
      <c r="H19" s="28">
        <v>0.19531999999999999</v>
      </c>
      <c r="I19" s="28">
        <v>0.26680000000000004</v>
      </c>
      <c r="J19" s="28">
        <v>0</v>
      </c>
      <c r="K19" s="28">
        <v>1.502E-2</v>
      </c>
      <c r="L19" s="28">
        <v>21.324600000000004</v>
      </c>
      <c r="M19" s="28">
        <v>0.16212000000000001</v>
      </c>
      <c r="N19" s="28">
        <v>3.3541300000000001</v>
      </c>
      <c r="O19" s="28">
        <v>0.14912999999999998</v>
      </c>
      <c r="P19" s="28">
        <v>2.5999999999999999E-3</v>
      </c>
      <c r="Q19" s="28">
        <v>0</v>
      </c>
      <c r="R19" s="28">
        <v>249.33247</v>
      </c>
      <c r="S19" s="28">
        <v>9.1876499999999997</v>
      </c>
      <c r="T19" s="28">
        <v>2.4570000000000002E-2</v>
      </c>
      <c r="U19" s="28">
        <v>3.3049999999999996E-2</v>
      </c>
      <c r="V19" s="28">
        <v>18.436900000000001</v>
      </c>
      <c r="W19" s="28">
        <v>0</v>
      </c>
      <c r="X19" s="28">
        <v>3.0500000000000002E-3</v>
      </c>
      <c r="Y19" s="28">
        <v>0.47482000000000002</v>
      </c>
      <c r="Z19" s="28">
        <v>27.629010000000001</v>
      </c>
      <c r="AA19" s="28">
        <v>4.3904800000000002</v>
      </c>
      <c r="AB19" s="28">
        <v>0</v>
      </c>
      <c r="AC19" s="28">
        <v>9.2312100000000008</v>
      </c>
      <c r="AD19" s="28">
        <v>0</v>
      </c>
    </row>
    <row r="20" spans="1:30" x14ac:dyDescent="0.25">
      <c r="A20" s="27" t="s">
        <v>16</v>
      </c>
      <c r="B20" s="28">
        <v>75.633049999999997</v>
      </c>
      <c r="C20" s="28">
        <v>0</v>
      </c>
      <c r="D20" s="28">
        <v>5.9999999999999995E-5</v>
      </c>
      <c r="E20" s="28">
        <v>0</v>
      </c>
      <c r="F20" s="28">
        <v>1.4000000000000002E-3</v>
      </c>
      <c r="G20" s="28">
        <v>1.0000000000000001E-5</v>
      </c>
      <c r="H20" s="28">
        <v>0.08</v>
      </c>
      <c r="I20" s="28">
        <v>1.03274</v>
      </c>
      <c r="J20" s="28">
        <v>32.117780000000003</v>
      </c>
      <c r="K20" s="28">
        <v>4.4000000000000002E-4</v>
      </c>
      <c r="L20" s="28">
        <v>13.104010000000001</v>
      </c>
      <c r="M20" s="28">
        <v>0.30657999999999996</v>
      </c>
      <c r="N20" s="28">
        <v>9.5585100000000001</v>
      </c>
      <c r="O20" s="28">
        <v>8.9600000000000009E-3</v>
      </c>
      <c r="P20" s="28">
        <v>2.0000000000000002E-5</v>
      </c>
      <c r="Q20" s="28">
        <v>0</v>
      </c>
      <c r="R20" s="28">
        <v>141.46696</v>
      </c>
      <c r="S20" s="28">
        <v>1.5</v>
      </c>
      <c r="T20" s="28">
        <v>1.7164200000000001</v>
      </c>
      <c r="U20" s="28">
        <v>2.5360000000000001E-2</v>
      </c>
      <c r="V20" s="28">
        <v>4.3299999999999996E-3</v>
      </c>
      <c r="W20" s="28">
        <v>0</v>
      </c>
      <c r="X20" s="28">
        <v>8.5169999999999996E-2</v>
      </c>
      <c r="Y20" s="28">
        <v>0.74399999999999999</v>
      </c>
      <c r="Z20" s="28">
        <v>44.334330000000001</v>
      </c>
      <c r="AA20" s="28">
        <v>25.507420000000003</v>
      </c>
      <c r="AB20" s="28">
        <v>0</v>
      </c>
      <c r="AC20" s="28">
        <v>384.02497999999997</v>
      </c>
      <c r="AD20" s="28">
        <v>0</v>
      </c>
    </row>
    <row r="21" spans="1:30" x14ac:dyDescent="0.25">
      <c r="A21" s="27" t="s">
        <v>17</v>
      </c>
      <c r="B21" s="28">
        <v>1.6800000000000002E-2</v>
      </c>
      <c r="C21" s="28">
        <v>0</v>
      </c>
      <c r="D21" s="28">
        <v>0</v>
      </c>
      <c r="E21" s="28">
        <v>0</v>
      </c>
      <c r="F21" s="28">
        <v>1.243E-2</v>
      </c>
      <c r="G21" s="28">
        <v>0</v>
      </c>
      <c r="H21" s="28">
        <v>0.13116</v>
      </c>
      <c r="I21" s="28">
        <v>8.8800000000000007E-3</v>
      </c>
      <c r="J21" s="28">
        <v>1.2457199999999999</v>
      </c>
      <c r="K21" s="28">
        <v>1.3000000000000002E-4</v>
      </c>
      <c r="L21" s="28">
        <v>1.9900000000000001E-2</v>
      </c>
      <c r="M21" s="28">
        <v>1.2689300000000001</v>
      </c>
      <c r="N21" s="28">
        <v>5.8029999999999998E-2</v>
      </c>
      <c r="O21" s="28">
        <v>0.31413999999999997</v>
      </c>
      <c r="P21" s="28">
        <v>0</v>
      </c>
      <c r="Q21" s="28">
        <v>5.2100000000000002E-3</v>
      </c>
      <c r="R21" s="28">
        <v>0</v>
      </c>
      <c r="S21" s="28">
        <v>3.3462700000000001</v>
      </c>
      <c r="T21" s="28">
        <v>33.393169999999998</v>
      </c>
      <c r="U21" s="28">
        <v>0.76758000000000004</v>
      </c>
      <c r="V21" s="28">
        <v>5.4706500000000009</v>
      </c>
      <c r="W21" s="28">
        <v>3.64E-3</v>
      </c>
      <c r="X21" s="28">
        <v>0.13686000000000001</v>
      </c>
      <c r="Y21" s="28">
        <v>0.86051</v>
      </c>
      <c r="Z21" s="28">
        <v>1.0374400000000001</v>
      </c>
      <c r="AA21" s="28">
        <v>6.3850000000000004E-2</v>
      </c>
      <c r="AB21" s="28">
        <v>0</v>
      </c>
      <c r="AC21" s="28">
        <v>40.522080000000003</v>
      </c>
      <c r="AD21" s="28">
        <v>0</v>
      </c>
    </row>
    <row r="22" spans="1:30" x14ac:dyDescent="0.2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x14ac:dyDescent="0.25">
      <c r="A23" s="38" t="s">
        <v>18</v>
      </c>
      <c r="B23" s="39">
        <f>SUM(B14:B16)+SUM(B19:B21)</f>
        <v>219.43988999999999</v>
      </c>
      <c r="C23" s="39">
        <f t="shared" ref="C23:AD23" si="1">SUM(C14:C16)+SUM(C19:C21)</f>
        <v>0</v>
      </c>
      <c r="D23" s="39">
        <f t="shared" si="1"/>
        <v>124.90058000000001</v>
      </c>
      <c r="E23" s="39">
        <f t="shared" si="1"/>
        <v>4.5022300000000008</v>
      </c>
      <c r="F23" s="39">
        <f t="shared" si="1"/>
        <v>112.86700999999999</v>
      </c>
      <c r="G23" s="39">
        <f t="shared" si="1"/>
        <v>2.5282499999999999</v>
      </c>
      <c r="H23" s="39">
        <f t="shared" si="1"/>
        <v>95.958629999999999</v>
      </c>
      <c r="I23" s="39">
        <f t="shared" si="1"/>
        <v>105.84337000000001</v>
      </c>
      <c r="J23" s="39">
        <f t="shared" si="1"/>
        <v>245.53097000000002</v>
      </c>
      <c r="K23" s="39">
        <f t="shared" si="1"/>
        <v>95.837000000000003</v>
      </c>
      <c r="L23" s="39">
        <f t="shared" si="1"/>
        <v>56.392650000000003</v>
      </c>
      <c r="M23" s="39">
        <f t="shared" si="1"/>
        <v>63.477450000000005</v>
      </c>
      <c r="N23" s="39">
        <f t="shared" si="1"/>
        <v>75.718360000000004</v>
      </c>
      <c r="O23" s="39">
        <f t="shared" si="1"/>
        <v>14.677900000000001</v>
      </c>
      <c r="P23" s="39">
        <f t="shared" si="1"/>
        <v>9.6656199999999988</v>
      </c>
      <c r="Q23" s="39">
        <f t="shared" si="1"/>
        <v>0.54598999999999998</v>
      </c>
      <c r="R23" s="39">
        <f t="shared" si="1"/>
        <v>407.62624000000005</v>
      </c>
      <c r="S23" s="39">
        <f t="shared" si="1"/>
        <v>159.69950999999998</v>
      </c>
      <c r="T23" s="39">
        <f t="shared" si="1"/>
        <v>261.40823</v>
      </c>
      <c r="U23" s="39">
        <f t="shared" si="1"/>
        <v>23.024760000000001</v>
      </c>
      <c r="V23" s="39">
        <f t="shared" si="1"/>
        <v>110.65779000000001</v>
      </c>
      <c r="W23" s="39">
        <f t="shared" si="1"/>
        <v>0.94577999999999995</v>
      </c>
      <c r="X23" s="39">
        <f t="shared" si="1"/>
        <v>12.072190000000001</v>
      </c>
      <c r="Y23" s="39">
        <f t="shared" si="1"/>
        <v>22.803609999999999</v>
      </c>
      <c r="Z23" s="39">
        <f t="shared" si="1"/>
        <v>207.74394000000001</v>
      </c>
      <c r="AA23" s="39">
        <f t="shared" si="1"/>
        <v>292.12344000000002</v>
      </c>
      <c r="AB23" s="39">
        <f t="shared" si="1"/>
        <v>0</v>
      </c>
      <c r="AC23" s="39">
        <f t="shared" si="1"/>
        <v>488.84961999999996</v>
      </c>
      <c r="AD23" s="39">
        <f t="shared" si="1"/>
        <v>0</v>
      </c>
    </row>
    <row r="24" spans="1:30" x14ac:dyDescent="0.25">
      <c r="A24" s="13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x14ac:dyDescent="0.25">
      <c r="A25" s="41" t="s">
        <v>19</v>
      </c>
      <c r="B25" s="42">
        <f>+B12+B23</f>
        <v>2203.8965500000004</v>
      </c>
      <c r="C25" s="42">
        <f t="shared" ref="C25:AD25" si="2">+C12+C23</f>
        <v>633.38871999999992</v>
      </c>
      <c r="D25" s="42">
        <f t="shared" si="2"/>
        <v>525.58541000000002</v>
      </c>
      <c r="E25" s="42">
        <f t="shared" si="2"/>
        <v>98.540649999999999</v>
      </c>
      <c r="F25" s="42">
        <f t="shared" si="2"/>
        <v>1116.82645</v>
      </c>
      <c r="G25" s="42">
        <f>+G12+G23</f>
        <v>88.706359999999989</v>
      </c>
      <c r="H25" s="42">
        <f t="shared" si="2"/>
        <v>285.58456999999999</v>
      </c>
      <c r="I25" s="42">
        <f t="shared" si="2"/>
        <v>358.60864000000004</v>
      </c>
      <c r="J25" s="42">
        <f t="shared" si="2"/>
        <v>333.11346000000003</v>
      </c>
      <c r="K25" s="42">
        <f t="shared" si="2"/>
        <v>2306.2247499999999</v>
      </c>
      <c r="L25" s="42">
        <f t="shared" si="2"/>
        <v>925.82608000000005</v>
      </c>
      <c r="M25" s="42">
        <f t="shared" si="2"/>
        <v>208.42503000000002</v>
      </c>
      <c r="N25" s="42">
        <f t="shared" si="2"/>
        <v>174.56065999999998</v>
      </c>
      <c r="O25" s="42">
        <f t="shared" si="2"/>
        <v>197.54192999999998</v>
      </c>
      <c r="P25" s="42">
        <f t="shared" si="2"/>
        <v>19.393650000000001</v>
      </c>
      <c r="Q25" s="42">
        <f t="shared" si="2"/>
        <v>27.860030000000002</v>
      </c>
      <c r="R25" s="42">
        <f t="shared" si="2"/>
        <v>7565.492589999998</v>
      </c>
      <c r="S25" s="42">
        <f t="shared" si="2"/>
        <v>687.34550999999988</v>
      </c>
      <c r="T25" s="42">
        <f t="shared" si="2"/>
        <v>506.39593000000002</v>
      </c>
      <c r="U25" s="42">
        <f t="shared" si="2"/>
        <v>244.56511</v>
      </c>
      <c r="V25" s="42">
        <f t="shared" si="2"/>
        <v>173.32850999999999</v>
      </c>
      <c r="W25" s="42">
        <f t="shared" si="2"/>
        <v>5.1973799999999999</v>
      </c>
      <c r="X25" s="42">
        <f t="shared" si="2"/>
        <v>66.30789</v>
      </c>
      <c r="Y25" s="42">
        <f t="shared" si="2"/>
        <v>68.006609999999995</v>
      </c>
      <c r="Z25" s="42">
        <f t="shared" si="2"/>
        <v>706.74559000000011</v>
      </c>
      <c r="AA25" s="42">
        <f t="shared" si="2"/>
        <v>1450.4835500000002</v>
      </c>
      <c r="AB25" s="42">
        <f t="shared" si="2"/>
        <v>0.64571000000000001</v>
      </c>
      <c r="AC25" s="42">
        <f t="shared" si="2"/>
        <v>816.16251999999997</v>
      </c>
      <c r="AD25" s="42">
        <f t="shared" si="2"/>
        <v>2015.2703999999999</v>
      </c>
    </row>
    <row r="26" spans="1:30" x14ac:dyDescent="0.25">
      <c r="A26" s="24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2010 SPAcategoria</vt:lpstr>
      <vt:lpstr>2010 SPA settori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Pocusta Elisabetta</cp:lastModifiedBy>
  <dcterms:created xsi:type="dcterms:W3CDTF">2017-09-28T09:49:23Z</dcterms:created>
  <dcterms:modified xsi:type="dcterms:W3CDTF">2018-06-15T09:15:52Z</dcterms:modified>
</cp:coreProperties>
</file>