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3032" activeTab="0"/>
  </bookViews>
  <sheets>
    <sheet name="RENDICONTAZIONE" sheetId="1" r:id="rId1"/>
  </sheets>
  <definedNames>
    <definedName name="_xlnm.Print_Area" localSheetId="0">'RENDICONTAZIONE'!$A$8:$L$45</definedName>
  </definedNames>
  <calcPr fullCalcOnLoad="1"/>
</workbook>
</file>

<file path=xl/sharedStrings.xml><?xml version="1.0" encoding="utf-8"?>
<sst xmlns="http://schemas.openxmlformats.org/spreadsheetml/2006/main" count="93" uniqueCount="35">
  <si>
    <t>EROGAZIONE DEL SERVIZIO</t>
  </si>
  <si>
    <t>PERSONALE IN FORMAZIONE</t>
  </si>
  <si>
    <t>COSTI INDIRETTI</t>
  </si>
  <si>
    <t>CONTRIBUTO PUBBLICO</t>
  </si>
  <si>
    <t>GI</t>
  </si>
  <si>
    <t>MI</t>
  </si>
  <si>
    <t>PI</t>
  </si>
  <si>
    <t>B2.3</t>
  </si>
  <si>
    <t>B2.6</t>
  </si>
  <si>
    <t>C0</t>
  </si>
  <si>
    <t>COSTO TOTALE PROGETTO</t>
  </si>
  <si>
    <t>TOTALE ALLIEVI</t>
  </si>
  <si>
    <t>N. ALLIEVI</t>
  </si>
  <si>
    <t>TOT. CONTR.</t>
  </si>
  <si>
    <t>VANNO COMPILATI SOLO I CAMPI IN ROSSO</t>
  </si>
  <si>
    <t>INSERIRE I DATI APPROVATI A PROGETTO</t>
  </si>
  <si>
    <t>INSERIRE I DATI A RENDICONTO</t>
  </si>
  <si>
    <t>INSERIRE LA PERCENTUALE DI CONTRIBUZIONE PUBBLICA APPROVATA A PROGETTO SE DIVERSA DA QUELLA PREIMPOSTATA</t>
  </si>
  <si>
    <t>INSERIRE GLI IMPORTI DI B2.3 E DI B2.6 APPROVATI A PROGETTO, GLI ENTI ANCHE LA VOCE C0</t>
  </si>
  <si>
    <t>INSERIRE GLI IMPORTI DI B2.3 E DI B2.6 RISULTANTI DAL RENDICONTO, GLI ENTI ANCHE LA VOCE C0</t>
  </si>
  <si>
    <t>INSERIRE IL NUMERO DI ALLIEVI PREVISTI DAL PROGETTO</t>
  </si>
  <si>
    <t>PARTE SINISTRA:</t>
  </si>
  <si>
    <t>PROCEDURA</t>
  </si>
  <si>
    <t>PARTE DESTRA:</t>
  </si>
  <si>
    <t>TITOLARITA' ENTE</t>
  </si>
  <si>
    <t>B2.3 TOTALE ESPOSTO</t>
  </si>
  <si>
    <t>B2.6 TOTALE ESPOSTO</t>
  </si>
  <si>
    <t>C0 TOTALE ESPOSTO</t>
  </si>
  <si>
    <t>ATTENZIONE: LA VOCE B2.6 NON PUO' ESSERE SUPERIORE ALLA QUOTA DI PARTECIPAZIONE PRIVATA</t>
  </si>
  <si>
    <t>Contr. Privato</t>
  </si>
  <si>
    <t>Contr. Pubblico</t>
  </si>
  <si>
    <t>ATTENZIONE: LA VOCE C0 DEVE ESSERE UGUALE AL 20% di B2.3</t>
  </si>
  <si>
    <t>TITOLARITA' IMPRESA</t>
  </si>
  <si>
    <t>INSERIRE IL NUMERO DEGLI ALLIEVI RENDICONTABILI. IL FILE RIDETERMINA IN CASO DI CALO SOTTO 5 ALLIEVI PER PMI. NON E' IMPOSTATO PER CALCOLARE IN CASO DI CALO SOTTO 8 ALLIEVI PER GI</t>
  </si>
  <si>
    <t xml:space="preserve"> IL FILE RIDETERMINA IN CASO DI CALO SOTTO 5 ALLIEVI PER PMI. NON E' IMPOSTATO PER CALCOLARE IN CASO DI CALO SOTTO 8 ALLIEVI PER GI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</si>
</sst>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%"/>
  </numFmts>
  <fonts count="44">
    <font>
      <sz val="10"/>
      <name val="Arial"/>
      <family val="0"/>
    </font>
    <font>
      <sz val="8"/>
      <name val="Arial"/>
      <family val="0"/>
    </font>
    <font>
      <sz val="11"/>
      <name val="DecimaWE Rg"/>
      <family val="0"/>
    </font>
    <font>
      <b/>
      <sz val="11"/>
      <color indexed="9"/>
      <name val="DecimaWE Rg"/>
      <family val="0"/>
    </font>
    <font>
      <sz val="11"/>
      <color indexed="8"/>
      <name val="DecimaWE Rg"/>
      <family val="0"/>
    </font>
    <font>
      <b/>
      <sz val="14"/>
      <color indexed="9"/>
      <name val="DecimaWE Rg"/>
      <family val="0"/>
    </font>
    <font>
      <b/>
      <sz val="11"/>
      <name val="DecimaWE Rg"/>
      <family val="0"/>
    </font>
    <font>
      <b/>
      <sz val="11"/>
      <color indexed="8"/>
      <name val="DecimaWE Rg"/>
      <family val="0"/>
    </font>
    <font>
      <b/>
      <sz val="11"/>
      <color indexed="10"/>
      <name val="DecimaWE Rg"/>
      <family val="0"/>
    </font>
    <font>
      <sz val="11"/>
      <color indexed="9"/>
      <name val="DecimaWE Rg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" fontId="2" fillId="0" borderId="0" xfId="0" applyNumberFormat="1" applyFont="1" applyBorder="1" applyAlignment="1" applyProtection="1">
      <alignment horizontal="center" vertical="center"/>
      <protection/>
    </xf>
    <xf numFmtId="4" fontId="2" fillId="0" borderId="0" xfId="0" applyNumberFormat="1" applyFont="1" applyAlignment="1" applyProtection="1">
      <alignment horizontal="center" vertical="center"/>
      <protection/>
    </xf>
    <xf numFmtId="4" fontId="2" fillId="0" borderId="0" xfId="0" applyNumberFormat="1" applyFont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vertical="center"/>
      <protection/>
    </xf>
    <xf numFmtId="4" fontId="2" fillId="34" borderId="10" xfId="0" applyNumberFormat="1" applyFont="1" applyFill="1" applyBorder="1" applyAlignment="1" applyProtection="1">
      <alignment horizontal="center" vertical="center"/>
      <protection/>
    </xf>
    <xf numFmtId="9" fontId="2" fillId="34" borderId="10" xfId="49" applyFont="1" applyFill="1" applyBorder="1" applyAlignment="1" applyProtection="1">
      <alignment horizontal="center" vertical="center"/>
      <protection/>
    </xf>
    <xf numFmtId="4" fontId="2" fillId="0" borderId="11" xfId="0" applyNumberFormat="1" applyFont="1" applyBorder="1" applyAlignment="1" applyProtection="1">
      <alignment horizontal="center" vertical="center"/>
      <protection/>
    </xf>
    <xf numFmtId="3" fontId="3" fillId="35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horizontal="center" vertical="center"/>
      <protection/>
    </xf>
    <xf numFmtId="4" fontId="2" fillId="33" borderId="14" xfId="0" applyNumberFormat="1" applyFont="1" applyFill="1" applyBorder="1" applyAlignment="1" applyProtection="1">
      <alignment horizontal="center" vertical="center"/>
      <protection/>
    </xf>
    <xf numFmtId="4" fontId="2" fillId="33" borderId="15" xfId="0" applyNumberFormat="1" applyFont="1" applyFill="1" applyBorder="1" applyAlignment="1" applyProtection="1">
      <alignment horizontal="center" vertical="center"/>
      <protection/>
    </xf>
    <xf numFmtId="4" fontId="2" fillId="33" borderId="16" xfId="0" applyNumberFormat="1" applyFont="1" applyFill="1" applyBorder="1" applyAlignment="1" applyProtection="1">
      <alignment vertical="center"/>
      <protection/>
    </xf>
    <xf numFmtId="9" fontId="2" fillId="34" borderId="16" xfId="49" applyFont="1" applyFill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10" fontId="4" fillId="34" borderId="10" xfId="49" applyNumberFormat="1" applyFont="1" applyFill="1" applyBorder="1" applyAlignment="1" applyProtection="1">
      <alignment horizontal="center" vertical="center"/>
      <protection/>
    </xf>
    <xf numFmtId="4" fontId="2" fillId="33" borderId="17" xfId="0" applyNumberFormat="1" applyFont="1" applyFill="1" applyBorder="1" applyAlignment="1" applyProtection="1">
      <alignment vertical="center"/>
      <protection/>
    </xf>
    <xf numFmtId="44" fontId="2" fillId="34" borderId="10" xfId="42" applyFont="1" applyFill="1" applyBorder="1" applyAlignment="1" applyProtection="1">
      <alignment horizontal="center" vertical="center"/>
      <protection/>
    </xf>
    <xf numFmtId="4" fontId="6" fillId="0" borderId="0" xfId="0" applyNumberFormat="1" applyFont="1" applyAlignment="1" applyProtection="1">
      <alignment horizontal="center" vertical="center"/>
      <protection/>
    </xf>
    <xf numFmtId="10" fontId="2" fillId="34" borderId="10" xfId="49" applyNumberFormat="1" applyFont="1" applyFill="1" applyBorder="1" applyAlignment="1" applyProtection="1">
      <alignment horizontal="center" vertical="center"/>
      <protection locked="0"/>
    </xf>
    <xf numFmtId="10" fontId="4" fillId="34" borderId="18" xfId="49" applyNumberFormat="1" applyFont="1" applyFill="1" applyBorder="1" applyAlignment="1" applyProtection="1">
      <alignment horizontal="center" vertical="center"/>
      <protection/>
    </xf>
    <xf numFmtId="4" fontId="2" fillId="34" borderId="18" xfId="0" applyNumberFormat="1" applyFont="1" applyFill="1" applyBorder="1" applyAlignment="1" applyProtection="1">
      <alignment horizontal="center" vertical="center"/>
      <protection/>
    </xf>
    <xf numFmtId="9" fontId="3" fillId="35" borderId="10" xfId="49" applyFont="1" applyFill="1" applyBorder="1" applyAlignment="1" applyProtection="1">
      <alignment horizontal="center" vertical="center"/>
      <protection/>
    </xf>
    <xf numFmtId="10" fontId="6" fillId="34" borderId="18" xfId="49" applyNumberFormat="1" applyFont="1" applyFill="1" applyBorder="1" applyAlignment="1" applyProtection="1">
      <alignment horizontal="center" vertical="center"/>
      <protection locked="0"/>
    </xf>
    <xf numFmtId="44" fontId="3" fillId="35" borderId="10" xfId="42" applyFont="1" applyFill="1" applyBorder="1" applyAlignment="1" applyProtection="1">
      <alignment horizontal="center" vertical="center"/>
      <protection/>
    </xf>
    <xf numFmtId="10" fontId="2" fillId="0" borderId="0" xfId="49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center" vertical="center"/>
      <protection/>
    </xf>
    <xf numFmtId="44" fontId="6" fillId="34" borderId="10" xfId="42" applyFont="1" applyFill="1" applyBorder="1" applyAlignment="1" applyProtection="1">
      <alignment horizontal="center" vertical="center"/>
      <protection/>
    </xf>
    <xf numFmtId="44" fontId="2" fillId="0" borderId="0" xfId="42" applyFont="1" applyFill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center" vertical="center"/>
      <protection/>
    </xf>
    <xf numFmtId="3" fontId="2" fillId="33" borderId="16" xfId="0" applyNumberFormat="1" applyFont="1" applyFill="1" applyBorder="1" applyAlignment="1" applyProtection="1">
      <alignment horizontal="center" vertical="center"/>
      <protection/>
    </xf>
    <xf numFmtId="44" fontId="6" fillId="34" borderId="16" xfId="42" applyFont="1" applyFill="1" applyBorder="1" applyAlignment="1" applyProtection="1">
      <alignment horizontal="center" vertical="center"/>
      <protection/>
    </xf>
    <xf numFmtId="10" fontId="2" fillId="34" borderId="21" xfId="49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Border="1" applyAlignment="1" applyProtection="1">
      <alignment vertical="center"/>
      <protection/>
    </xf>
    <xf numFmtId="4" fontId="2" fillId="0" borderId="22" xfId="0" applyNumberFormat="1" applyFont="1" applyBorder="1" applyAlignment="1" applyProtection="1">
      <alignment horizontal="center" vertical="center"/>
      <protection/>
    </xf>
    <xf numFmtId="4" fontId="2" fillId="0" borderId="0" xfId="0" applyNumberFormat="1" applyFont="1" applyAlignment="1" applyProtection="1">
      <alignment horizontal="left" vertical="center"/>
      <protection/>
    </xf>
    <xf numFmtId="4" fontId="2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9" xfId="0" applyNumberFormat="1" applyFont="1" applyBorder="1" applyAlignment="1" applyProtection="1">
      <alignment horizontal="center" vertical="center"/>
      <protection/>
    </xf>
    <xf numFmtId="4" fontId="2" fillId="0" borderId="23" xfId="0" applyNumberFormat="1" applyFont="1" applyBorder="1" applyAlignment="1" applyProtection="1">
      <alignment horizontal="center" vertical="center"/>
      <protection/>
    </xf>
    <xf numFmtId="3" fontId="2" fillId="33" borderId="17" xfId="0" applyNumberFormat="1" applyFont="1" applyFill="1" applyBorder="1" applyAlignment="1" applyProtection="1">
      <alignment horizontal="center" vertical="center"/>
      <protection/>
    </xf>
    <xf numFmtId="4" fontId="2" fillId="36" borderId="0" xfId="0" applyNumberFormat="1" applyFont="1" applyFill="1" applyBorder="1" applyAlignment="1" applyProtection="1">
      <alignment vertical="center"/>
      <protection/>
    </xf>
    <xf numFmtId="4" fontId="2" fillId="36" borderId="0" xfId="0" applyNumberFormat="1" applyFont="1" applyFill="1" applyBorder="1" applyAlignment="1" applyProtection="1">
      <alignment horizontal="center" vertical="center"/>
      <protection/>
    </xf>
    <xf numFmtId="4" fontId="6" fillId="34" borderId="16" xfId="0" applyNumberFormat="1" applyFont="1" applyFill="1" applyBorder="1" applyAlignment="1" applyProtection="1">
      <alignment horizontal="center" vertical="center"/>
      <protection/>
    </xf>
    <xf numFmtId="4" fontId="5" fillId="36" borderId="0" xfId="0" applyNumberFormat="1" applyFont="1" applyFill="1" applyBorder="1" applyAlignment="1" applyProtection="1">
      <alignment horizontal="center" vertical="center"/>
      <protection/>
    </xf>
    <xf numFmtId="4" fontId="7" fillId="36" borderId="0" xfId="0" applyNumberFormat="1" applyFont="1" applyFill="1" applyAlignment="1" applyProtection="1">
      <alignment horizontal="left" vertical="center"/>
      <protection/>
    </xf>
    <xf numFmtId="4" fontId="4" fillId="36" borderId="0" xfId="0" applyNumberFormat="1" applyFont="1" applyFill="1" applyAlignment="1" applyProtection="1">
      <alignment vertical="center"/>
      <protection/>
    </xf>
    <xf numFmtId="4" fontId="7" fillId="36" borderId="0" xfId="0" applyNumberFormat="1" applyFont="1" applyFill="1" applyAlignment="1" applyProtection="1">
      <alignment horizontal="center" vertical="center"/>
      <protection/>
    </xf>
    <xf numFmtId="4" fontId="4" fillId="36" borderId="0" xfId="0" applyNumberFormat="1" applyFont="1" applyFill="1" applyAlignment="1" applyProtection="1">
      <alignment horizontal="center" vertical="center"/>
      <protection/>
    </xf>
    <xf numFmtId="4" fontId="4" fillId="36" borderId="0" xfId="0" applyNumberFormat="1" applyFont="1" applyFill="1" applyBorder="1" applyAlignment="1" applyProtection="1">
      <alignment horizontal="center" vertical="center"/>
      <protection/>
    </xf>
    <xf numFmtId="4" fontId="2" fillId="36" borderId="0" xfId="0" applyNumberFormat="1" applyFont="1" applyFill="1" applyAlignment="1" applyProtection="1">
      <alignment vertical="center"/>
      <protection/>
    </xf>
    <xf numFmtId="44" fontId="3" fillId="35" borderId="24" xfId="42" applyFont="1" applyFill="1" applyBorder="1" applyAlignment="1" applyProtection="1">
      <alignment horizontal="center" vertical="center"/>
      <protection/>
    </xf>
    <xf numFmtId="44" fontId="6" fillId="34" borderId="25" xfId="42" applyFont="1" applyFill="1" applyBorder="1" applyAlignment="1" applyProtection="1">
      <alignment horizontal="center" vertical="center"/>
      <protection/>
    </xf>
    <xf numFmtId="4" fontId="6" fillId="34" borderId="26" xfId="0" applyNumberFormat="1" applyFont="1" applyFill="1" applyBorder="1" applyAlignment="1" applyProtection="1">
      <alignment horizontal="center" vertical="center"/>
      <protection/>
    </xf>
    <xf numFmtId="4" fontId="7" fillId="33" borderId="14" xfId="0" applyNumberFormat="1" applyFont="1" applyFill="1" applyBorder="1" applyAlignment="1" applyProtection="1">
      <alignment horizontal="center" vertical="center"/>
      <protection/>
    </xf>
    <xf numFmtId="4" fontId="7" fillId="33" borderId="10" xfId="0" applyNumberFormat="1" applyFont="1" applyFill="1" applyBorder="1" applyAlignment="1" applyProtection="1">
      <alignment vertical="center"/>
      <protection/>
    </xf>
    <xf numFmtId="4" fontId="6" fillId="33" borderId="14" xfId="0" applyNumberFormat="1" applyFont="1" applyFill="1" applyBorder="1" applyAlignment="1" applyProtection="1">
      <alignment horizontal="center" vertical="center"/>
      <protection/>
    </xf>
    <xf numFmtId="4" fontId="6" fillId="33" borderId="10" xfId="0" applyNumberFormat="1" applyFont="1" applyFill="1" applyBorder="1" applyAlignment="1" applyProtection="1">
      <alignment vertical="center"/>
      <protection/>
    </xf>
    <xf numFmtId="44" fontId="7" fillId="34" borderId="10" xfId="42" applyFont="1" applyFill="1" applyBorder="1" applyAlignment="1" applyProtection="1">
      <alignment horizontal="center" vertical="center"/>
      <protection/>
    </xf>
    <xf numFmtId="4" fontId="2" fillId="34" borderId="27" xfId="0" applyNumberFormat="1" applyFont="1" applyFill="1" applyBorder="1" applyAlignment="1" applyProtection="1">
      <alignment vertical="center"/>
      <protection/>
    </xf>
    <xf numFmtId="4" fontId="2" fillId="37" borderId="28" xfId="0" applyNumberFormat="1" applyFont="1" applyFill="1" applyBorder="1" applyAlignment="1" applyProtection="1">
      <alignment horizontal="center" vertical="center"/>
      <protection/>
    </xf>
    <xf numFmtId="4" fontId="2" fillId="37" borderId="0" xfId="0" applyNumberFormat="1" applyFont="1" applyFill="1" applyBorder="1" applyAlignment="1" applyProtection="1">
      <alignment horizontal="center" vertical="center"/>
      <protection/>
    </xf>
    <xf numFmtId="4" fontId="2" fillId="37" borderId="0" xfId="0" applyNumberFormat="1" applyFont="1" applyFill="1" applyBorder="1" applyAlignment="1" applyProtection="1">
      <alignment horizontal="left" vertical="center"/>
      <protection/>
    </xf>
    <xf numFmtId="4" fontId="5" fillId="36" borderId="11" xfId="0" applyNumberFormat="1" applyFont="1" applyFill="1" applyBorder="1" applyAlignment="1" applyProtection="1">
      <alignment horizontal="center" vertical="center"/>
      <protection/>
    </xf>
    <xf numFmtId="4" fontId="5" fillId="36" borderId="13" xfId="0" applyNumberFormat="1" applyFont="1" applyFill="1" applyBorder="1" applyAlignment="1" applyProtection="1">
      <alignment horizontal="center" vertical="center"/>
      <protection/>
    </xf>
    <xf numFmtId="4" fontId="2" fillId="36" borderId="13" xfId="0" applyNumberFormat="1" applyFont="1" applyFill="1" applyBorder="1" applyAlignment="1" applyProtection="1">
      <alignment horizontal="center" vertical="center"/>
      <protection/>
    </xf>
    <xf numFmtId="4" fontId="2" fillId="36" borderId="11" xfId="0" applyNumberFormat="1" applyFont="1" applyFill="1" applyBorder="1" applyAlignment="1" applyProtection="1">
      <alignment horizontal="center" vertical="center"/>
      <protection/>
    </xf>
    <xf numFmtId="4" fontId="6" fillId="34" borderId="12" xfId="0" applyNumberFormat="1" applyFont="1" applyFill="1" applyBorder="1" applyAlignment="1" applyProtection="1">
      <alignment horizontal="center" vertical="center"/>
      <protection/>
    </xf>
    <xf numFmtId="4" fontId="2" fillId="36" borderId="13" xfId="0" applyNumberFormat="1" applyFont="1" applyFill="1" applyBorder="1" applyAlignment="1" applyProtection="1">
      <alignment vertical="center"/>
      <protection/>
    </xf>
    <xf numFmtId="4" fontId="2" fillId="34" borderId="12" xfId="0" applyNumberFormat="1" applyFont="1" applyFill="1" applyBorder="1" applyAlignment="1" applyProtection="1">
      <alignment horizontal="center" vertical="center"/>
      <protection/>
    </xf>
    <xf numFmtId="4" fontId="8" fillId="36" borderId="11" xfId="0" applyNumberFormat="1" applyFont="1" applyFill="1" applyBorder="1" applyAlignment="1" applyProtection="1">
      <alignment horizontal="left" vertical="center"/>
      <protection/>
    </xf>
    <xf numFmtId="44" fontId="8" fillId="34" borderId="12" xfId="42" applyFont="1" applyFill="1" applyBorder="1" applyAlignment="1" applyProtection="1">
      <alignment horizontal="center" vertical="center"/>
      <protection/>
    </xf>
    <xf numFmtId="44" fontId="2" fillId="34" borderId="21" xfId="49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Alignment="1" applyProtection="1">
      <alignment vertical="center"/>
      <protection/>
    </xf>
    <xf numFmtId="44" fontId="6" fillId="34" borderId="24" xfId="42" applyFont="1" applyFill="1" applyBorder="1" applyAlignment="1" applyProtection="1">
      <alignment horizontal="center" vertical="center"/>
      <protection/>
    </xf>
    <xf numFmtId="4" fontId="3" fillId="36" borderId="0" xfId="0" applyNumberFormat="1" applyFont="1" applyFill="1" applyAlignment="1" applyProtection="1">
      <alignment vertical="center"/>
      <protection/>
    </xf>
    <xf numFmtId="4" fontId="9" fillId="36" borderId="0" xfId="0" applyNumberFormat="1" applyFont="1" applyFill="1" applyAlignment="1" applyProtection="1">
      <alignment vertical="center"/>
      <protection/>
    </xf>
    <xf numFmtId="4" fontId="7" fillId="36" borderId="0" xfId="0" applyNumberFormat="1" applyFont="1" applyFill="1" applyBorder="1" applyAlignment="1" applyProtection="1">
      <alignment vertical="center"/>
      <protection/>
    </xf>
    <xf numFmtId="4" fontId="8" fillId="36" borderId="0" xfId="0" applyNumberFormat="1" applyFont="1" applyFill="1" applyAlignment="1" applyProtection="1">
      <alignment horizontal="left" vertical="center"/>
      <protection/>
    </xf>
    <xf numFmtId="9" fontId="2" fillId="34" borderId="17" xfId="49" applyFont="1" applyFill="1" applyBorder="1" applyAlignment="1" applyProtection="1">
      <alignment horizontal="center" vertical="center"/>
      <protection/>
    </xf>
    <xf numFmtId="44" fontId="2" fillId="38" borderId="12" xfId="42" applyFont="1" applyFill="1" applyBorder="1" applyAlignment="1" applyProtection="1">
      <alignment horizontal="center" vertical="center"/>
      <protection/>
    </xf>
    <xf numFmtId="44" fontId="2" fillId="34" borderId="12" xfId="42" applyFont="1" applyFill="1" applyBorder="1" applyAlignment="1" applyProtection="1">
      <alignment horizontal="center" vertical="center"/>
      <protection/>
    </xf>
    <xf numFmtId="10" fontId="4" fillId="34" borderId="16" xfId="49" applyNumberFormat="1" applyFont="1" applyFill="1" applyBorder="1" applyAlignment="1" applyProtection="1">
      <alignment horizontal="center" vertical="center"/>
      <protection/>
    </xf>
    <xf numFmtId="4" fontId="8" fillId="36" borderId="0" xfId="0" applyNumberFormat="1" applyFont="1" applyFill="1" applyBorder="1" applyAlignment="1" applyProtection="1">
      <alignment horizontal="left" vertical="center"/>
      <protection/>
    </xf>
    <xf numFmtId="10" fontId="2" fillId="37" borderId="10" xfId="49" applyNumberFormat="1" applyFont="1" applyFill="1" applyBorder="1" applyAlignment="1" applyProtection="1">
      <alignment horizontal="center" vertical="center"/>
      <protection locked="0"/>
    </xf>
    <xf numFmtId="4" fontId="2" fillId="37" borderId="27" xfId="0" applyNumberFormat="1" applyFont="1" applyFill="1" applyBorder="1" applyAlignment="1" applyProtection="1">
      <alignment vertical="center"/>
      <protection/>
    </xf>
    <xf numFmtId="44" fontId="7" fillId="37" borderId="10" xfId="42" applyFont="1" applyFill="1" applyBorder="1" applyAlignment="1" applyProtection="1">
      <alignment horizontal="center" vertical="center"/>
      <protection/>
    </xf>
    <xf numFmtId="10" fontId="4" fillId="37" borderId="10" xfId="49" applyNumberFormat="1" applyFont="1" applyFill="1" applyBorder="1" applyAlignment="1" applyProtection="1">
      <alignment horizontal="center" vertical="center"/>
      <protection/>
    </xf>
    <xf numFmtId="44" fontId="6" fillId="37" borderId="24" xfId="42" applyFont="1" applyFill="1" applyBorder="1" applyAlignment="1" applyProtection="1">
      <alignment horizontal="center" vertical="center"/>
      <protection/>
    </xf>
    <xf numFmtId="4" fontId="6" fillId="0" borderId="0" xfId="0" applyNumberFormat="1" applyFont="1" applyAlignment="1" applyProtection="1">
      <alignment horizontal="left" vertical="center"/>
      <protection/>
    </xf>
    <xf numFmtId="4" fontId="5" fillId="39" borderId="29" xfId="0" applyNumberFormat="1" applyFont="1" applyFill="1" applyBorder="1" applyAlignment="1" applyProtection="1">
      <alignment horizontal="center" vertical="center"/>
      <protection/>
    </xf>
    <xf numFmtId="4" fontId="5" fillId="39" borderId="30" xfId="0" applyNumberFormat="1" applyFont="1" applyFill="1" applyBorder="1" applyAlignment="1" applyProtection="1">
      <alignment horizontal="center" vertical="center"/>
      <protection/>
    </xf>
    <xf numFmtId="4" fontId="5" fillId="39" borderId="31" xfId="0" applyNumberFormat="1" applyFont="1" applyFill="1" applyBorder="1" applyAlignment="1" applyProtection="1">
      <alignment horizontal="center" vertical="center"/>
      <protection/>
    </xf>
    <xf numFmtId="4" fontId="6" fillId="33" borderId="32" xfId="0" applyNumberFormat="1" applyFont="1" applyFill="1" applyBorder="1" applyAlignment="1" applyProtection="1">
      <alignment horizontal="right" vertical="center"/>
      <protection/>
    </xf>
    <xf numFmtId="0" fontId="0" fillId="0" borderId="33" xfId="0" applyBorder="1" applyAlignment="1">
      <alignment/>
    </xf>
    <xf numFmtId="4" fontId="6" fillId="33" borderId="33" xfId="0" applyNumberFormat="1" applyFont="1" applyFill="1" applyBorder="1" applyAlignment="1" applyProtection="1">
      <alignment horizontal="right" vertical="center"/>
      <protection/>
    </xf>
    <xf numFmtId="4" fontId="5" fillId="39" borderId="34" xfId="0" applyNumberFormat="1" applyFont="1" applyFill="1" applyBorder="1" applyAlignment="1" applyProtection="1">
      <alignment horizontal="center" vertical="center"/>
      <protection/>
    </xf>
    <xf numFmtId="4" fontId="5" fillId="39" borderId="28" xfId="0" applyNumberFormat="1" applyFont="1" applyFill="1" applyBorder="1" applyAlignment="1" applyProtection="1">
      <alignment horizontal="center" vertical="center"/>
      <protection/>
    </xf>
    <xf numFmtId="4" fontId="5" fillId="35" borderId="34" xfId="0" applyNumberFormat="1" applyFont="1" applyFill="1" applyBorder="1" applyAlignment="1" applyProtection="1">
      <alignment horizontal="center" vertical="center"/>
      <protection/>
    </xf>
    <xf numFmtId="4" fontId="5" fillId="35" borderId="28" xfId="0" applyNumberFormat="1" applyFont="1" applyFill="1" applyBorder="1" applyAlignment="1" applyProtection="1">
      <alignment horizontal="center" vertical="center"/>
      <protection/>
    </xf>
    <xf numFmtId="4" fontId="5" fillId="35" borderId="20" xfId="0" applyNumberFormat="1" applyFont="1" applyFill="1" applyBorder="1" applyAlignment="1" applyProtection="1">
      <alignment horizontal="center" vertical="center"/>
      <protection/>
    </xf>
    <xf numFmtId="4" fontId="5" fillId="39" borderId="19" xfId="0" applyNumberFormat="1" applyFont="1" applyFill="1" applyBorder="1" applyAlignment="1" applyProtection="1">
      <alignment horizontal="center" vertical="center"/>
      <protection/>
    </xf>
    <xf numFmtId="4" fontId="5" fillId="39" borderId="23" xfId="0" applyNumberFormat="1" applyFont="1" applyFill="1" applyBorder="1" applyAlignment="1" applyProtection="1">
      <alignment horizontal="center" vertical="center"/>
      <protection/>
    </xf>
    <xf numFmtId="4" fontId="5" fillId="39" borderId="22" xfId="0" applyNumberFormat="1" applyFont="1" applyFill="1" applyBorder="1" applyAlignment="1" applyProtection="1">
      <alignment horizontal="center" vertical="center"/>
      <protection/>
    </xf>
    <xf numFmtId="4" fontId="5" fillId="39" borderId="32" xfId="0" applyNumberFormat="1" applyFont="1" applyFill="1" applyBorder="1" applyAlignment="1" applyProtection="1">
      <alignment horizontal="center" vertical="center"/>
      <protection/>
    </xf>
    <xf numFmtId="4" fontId="5" fillId="39" borderId="35" xfId="0" applyNumberFormat="1" applyFont="1" applyFill="1" applyBorder="1" applyAlignment="1" applyProtection="1">
      <alignment horizontal="center" vertical="center"/>
      <protection/>
    </xf>
    <xf numFmtId="4" fontId="5" fillId="39" borderId="36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b/>
        <i val="0"/>
        <color indexed="1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N56"/>
  <sheetViews>
    <sheetView tabSelected="1" zoomScale="95" zoomScaleNormal="95" zoomScalePageLayoutView="0" workbookViewId="0" topLeftCell="A1">
      <selection activeCell="A3" sqref="A3"/>
    </sheetView>
  </sheetViews>
  <sheetFormatPr defaultColWidth="21.140625" defaultRowHeight="15" customHeight="1"/>
  <cols>
    <col min="1" max="1" width="4.8515625" style="2" bestFit="1" customWidth="1"/>
    <col min="2" max="2" width="26.7109375" style="3" customWidth="1"/>
    <col min="3" max="3" width="14.7109375" style="2" customWidth="1"/>
    <col min="4" max="4" width="12.7109375" style="2" customWidth="1"/>
    <col min="5" max="5" width="13.140625" style="2" bestFit="1" customWidth="1"/>
    <col min="6" max="6" width="7.57421875" style="2" bestFit="1" customWidth="1"/>
    <col min="7" max="7" width="5.28125" style="2" customWidth="1"/>
    <col min="8" max="8" width="4.8515625" style="2" bestFit="1" customWidth="1"/>
    <col min="9" max="9" width="26.7109375" style="3" customWidth="1"/>
    <col min="10" max="10" width="15.7109375" style="2" customWidth="1"/>
    <col min="11" max="11" width="12.7109375" style="2" customWidth="1"/>
    <col min="12" max="12" width="14.7109375" style="2" bestFit="1" customWidth="1"/>
    <col min="13" max="13" width="17.28125" style="2" customWidth="1"/>
    <col min="14" max="16384" width="21.140625" style="3" customWidth="1"/>
  </cols>
  <sheetData>
    <row r="1" spans="1:14" ht="18" thickBot="1">
      <c r="A1" s="101" t="s">
        <v>14</v>
      </c>
      <c r="B1" s="102"/>
      <c r="C1" s="102"/>
      <c r="D1" s="102"/>
      <c r="E1" s="102"/>
      <c r="F1" s="103"/>
      <c r="G1" s="63"/>
      <c r="H1" s="101" t="s">
        <v>14</v>
      </c>
      <c r="I1" s="102"/>
      <c r="J1" s="102"/>
      <c r="K1" s="102"/>
      <c r="L1" s="102"/>
      <c r="M1" s="103"/>
      <c r="N1" s="53"/>
    </row>
    <row r="2" spans="1:14" ht="18" thickBot="1">
      <c r="A2" s="104" t="s">
        <v>15</v>
      </c>
      <c r="B2" s="105"/>
      <c r="C2" s="105"/>
      <c r="D2" s="105"/>
      <c r="E2" s="105"/>
      <c r="F2" s="106"/>
      <c r="G2" s="64"/>
      <c r="H2" s="107" t="s">
        <v>16</v>
      </c>
      <c r="I2" s="108"/>
      <c r="J2" s="108"/>
      <c r="K2" s="108"/>
      <c r="L2" s="108"/>
      <c r="M2" s="109"/>
      <c r="N2" s="53"/>
    </row>
    <row r="3" spans="1:14" ht="18" thickBot="1">
      <c r="A3" s="66"/>
      <c r="B3" s="47"/>
      <c r="C3" s="47"/>
      <c r="D3" s="47"/>
      <c r="E3" s="47"/>
      <c r="F3" s="67"/>
      <c r="G3" s="64"/>
      <c r="H3" s="66"/>
      <c r="I3" s="47"/>
      <c r="J3" s="47"/>
      <c r="K3" s="47"/>
      <c r="L3" s="47"/>
      <c r="M3" s="67"/>
      <c r="N3" s="53"/>
    </row>
    <row r="4" spans="1:14" ht="15" thickBot="1">
      <c r="A4" s="69"/>
      <c r="B4" s="44"/>
      <c r="C4" s="45"/>
      <c r="D4" s="45"/>
      <c r="E4" s="45"/>
      <c r="F4" s="68"/>
      <c r="G4" s="64"/>
      <c r="H4" s="96" t="s">
        <v>27</v>
      </c>
      <c r="I4" s="98"/>
      <c r="J4" s="91">
        <v>0</v>
      </c>
      <c r="K4" s="45"/>
      <c r="L4" s="45"/>
      <c r="M4" s="71"/>
      <c r="N4" s="53"/>
    </row>
    <row r="5" spans="1:14" ht="15" thickBot="1">
      <c r="A5" s="69"/>
      <c r="B5" s="44"/>
      <c r="C5" s="45"/>
      <c r="D5" s="45"/>
      <c r="E5" s="45"/>
      <c r="F5" s="68"/>
      <c r="G5" s="64"/>
      <c r="H5" s="96" t="s">
        <v>25</v>
      </c>
      <c r="I5" s="97"/>
      <c r="J5" s="54"/>
      <c r="K5" s="96" t="s">
        <v>26</v>
      </c>
      <c r="L5" s="98"/>
      <c r="M5" s="54"/>
      <c r="N5" s="53"/>
    </row>
    <row r="6" spans="1:14" ht="18">
      <c r="A6" s="99" t="s">
        <v>32</v>
      </c>
      <c r="B6" s="100"/>
      <c r="C6" s="100"/>
      <c r="D6" s="100"/>
      <c r="E6" s="100"/>
      <c r="F6" s="33"/>
      <c r="G6" s="64"/>
      <c r="H6" s="93" t="s">
        <v>32</v>
      </c>
      <c r="I6" s="94"/>
      <c r="J6" s="94"/>
      <c r="K6" s="94"/>
      <c r="L6" s="94"/>
      <c r="M6" s="95"/>
      <c r="N6" s="53"/>
    </row>
    <row r="7" spans="1:14" ht="15" customHeight="1">
      <c r="A7" s="14" t="s">
        <v>7</v>
      </c>
      <c r="B7" s="8" t="s">
        <v>0</v>
      </c>
      <c r="C7" s="8"/>
      <c r="D7" s="19" t="e">
        <f>E7/E10</f>
        <v>#DIV/0!</v>
      </c>
      <c r="E7" s="28"/>
      <c r="F7" s="13"/>
      <c r="G7" s="64"/>
      <c r="H7" s="57" t="s">
        <v>7</v>
      </c>
      <c r="I7" s="58" t="s">
        <v>0</v>
      </c>
      <c r="J7" s="19" t="e">
        <f>L7/L10</f>
        <v>#DIV/0!</v>
      </c>
      <c r="K7" s="24"/>
      <c r="L7" s="61">
        <f>MINA(J5,E7)</f>
        <v>0</v>
      </c>
      <c r="M7" s="70"/>
      <c r="N7" s="53"/>
    </row>
    <row r="8" spans="1:14" ht="15" customHeight="1">
      <c r="A8" s="14" t="s">
        <v>8</v>
      </c>
      <c r="B8" s="8" t="s">
        <v>1</v>
      </c>
      <c r="C8" s="8"/>
      <c r="D8" s="19" t="e">
        <f>E8/E10</f>
        <v>#DIV/0!</v>
      </c>
      <c r="E8" s="28"/>
      <c r="F8" s="13"/>
      <c r="G8" s="64"/>
      <c r="H8" s="59" t="s">
        <v>8</v>
      </c>
      <c r="I8" s="60" t="s">
        <v>1</v>
      </c>
      <c r="J8" s="23" t="e">
        <f>L8/L10</f>
        <v>#DIV/0!</v>
      </c>
      <c r="K8" s="27" t="e">
        <f>IF(J8&gt;40%,"ERRORE!!!","OK")</f>
        <v>#DIV/0!</v>
      </c>
      <c r="L8" s="61" t="e">
        <f>MINA(J5/K17*(100%-K17),M5)</f>
        <v>#DIV/0!</v>
      </c>
      <c r="M8" s="74" t="e">
        <f>IF(L8&gt;M16,"ERRORE!","")</f>
        <v>#DIV/0!</v>
      </c>
      <c r="N8" s="53"/>
    </row>
    <row r="9" spans="1:14" ht="15" customHeight="1">
      <c r="A9" s="14" t="s">
        <v>9</v>
      </c>
      <c r="B9" s="8" t="s">
        <v>2</v>
      </c>
      <c r="C9" s="8"/>
      <c r="D9" s="90" t="e">
        <f>E9/E10</f>
        <v>#DIV/0!</v>
      </c>
      <c r="E9" s="89">
        <v>0</v>
      </c>
      <c r="F9" s="40"/>
      <c r="G9" s="64"/>
      <c r="H9" s="59" t="s">
        <v>9</v>
      </c>
      <c r="I9" s="60" t="s">
        <v>2</v>
      </c>
      <c r="J9" s="87" t="e">
        <f>L9/L10</f>
        <v>#DIV/0!</v>
      </c>
      <c r="K9" s="88"/>
      <c r="L9" s="89">
        <v>0</v>
      </c>
      <c r="M9" s="72"/>
      <c r="N9" s="53"/>
    </row>
    <row r="10" spans="1:14" ht="15" customHeight="1">
      <c r="A10" s="14"/>
      <c r="B10" s="8" t="s">
        <v>10</v>
      </c>
      <c r="C10" s="8"/>
      <c r="D10" s="9"/>
      <c r="E10" s="31">
        <f>SUM(E7:E8)</f>
        <v>0</v>
      </c>
      <c r="F10" s="13"/>
      <c r="G10" s="64"/>
      <c r="H10" s="14"/>
      <c r="I10" s="60" t="s">
        <v>10</v>
      </c>
      <c r="J10" s="9"/>
      <c r="K10" s="25"/>
      <c r="L10" s="55" t="e">
        <f>MINA(IF(J16=4,E10/5*4,IF(J16=3,E10/5*3,IF(J16&lt;3,0,SUM(L7:L8)))),(L7+L8))</f>
        <v>#DIV/0!</v>
      </c>
      <c r="M10" s="56"/>
      <c r="N10" s="53"/>
    </row>
    <row r="11" spans="1:14" ht="15" customHeight="1">
      <c r="A11" s="18"/>
      <c r="B11" s="7"/>
      <c r="C11" s="7"/>
      <c r="D11" s="5"/>
      <c r="E11" s="32"/>
      <c r="F11" s="13"/>
      <c r="G11" s="64"/>
      <c r="H11" s="18"/>
      <c r="I11" s="7"/>
      <c r="J11" s="7"/>
      <c r="K11" s="5"/>
      <c r="L11" s="32"/>
      <c r="M11" s="37"/>
      <c r="N11" s="53"/>
    </row>
    <row r="12" spans="1:14" ht="15" customHeight="1">
      <c r="A12" s="11"/>
      <c r="B12" s="4"/>
      <c r="C12" s="6" t="s">
        <v>12</v>
      </c>
      <c r="D12" s="1"/>
      <c r="E12" s="1"/>
      <c r="F12" s="13"/>
      <c r="G12" s="64"/>
      <c r="H12" s="11"/>
      <c r="I12" s="4"/>
      <c r="J12" s="6" t="s">
        <v>12</v>
      </c>
      <c r="K12" s="1"/>
      <c r="L12" s="8" t="s">
        <v>30</v>
      </c>
      <c r="M12" s="83" t="s">
        <v>29</v>
      </c>
      <c r="N12" s="53"/>
    </row>
    <row r="13" spans="1:14" ht="15" customHeight="1">
      <c r="A13" s="14" t="s">
        <v>4</v>
      </c>
      <c r="B13" s="8" t="s">
        <v>3</v>
      </c>
      <c r="C13" s="12">
        <v>0</v>
      </c>
      <c r="D13" s="26">
        <v>0.5</v>
      </c>
      <c r="E13" s="21" t="e">
        <f>($E$10/$C$16)*C13*D13</f>
        <v>#DIV/0!</v>
      </c>
      <c r="F13" s="13"/>
      <c r="G13" s="64"/>
      <c r="H13" s="14" t="s">
        <v>4</v>
      </c>
      <c r="I13" s="8" t="s">
        <v>3</v>
      </c>
      <c r="J13" s="12">
        <v>0</v>
      </c>
      <c r="K13" s="10">
        <f>D13</f>
        <v>0.5</v>
      </c>
      <c r="L13" s="21" t="e">
        <f>($L$10/$J$16)*J13*K13</f>
        <v>#DIV/0!</v>
      </c>
      <c r="M13" s="84"/>
      <c r="N13" s="53"/>
    </row>
    <row r="14" spans="1:14" ht="15" customHeight="1">
      <c r="A14" s="14" t="s">
        <v>5</v>
      </c>
      <c r="B14" s="8" t="s">
        <v>3</v>
      </c>
      <c r="C14" s="12">
        <v>0</v>
      </c>
      <c r="D14" s="26">
        <v>0.6</v>
      </c>
      <c r="E14" s="21" t="e">
        <f>($E$10/$C$16)*C14*D14</f>
        <v>#DIV/0!</v>
      </c>
      <c r="F14" s="13"/>
      <c r="G14" s="64"/>
      <c r="H14" s="14" t="s">
        <v>5</v>
      </c>
      <c r="I14" s="8" t="s">
        <v>3</v>
      </c>
      <c r="J14" s="12">
        <v>0</v>
      </c>
      <c r="K14" s="10">
        <f>D14</f>
        <v>0.6</v>
      </c>
      <c r="L14" s="21" t="e">
        <f>($L$10/$J$16)*J14*K14</f>
        <v>#DIV/0!</v>
      </c>
      <c r="M14" s="84"/>
      <c r="N14" s="53"/>
    </row>
    <row r="15" spans="1:14" ht="15" customHeight="1" thickBot="1">
      <c r="A15" s="15" t="s">
        <v>6</v>
      </c>
      <c r="B15" s="20" t="s">
        <v>3</v>
      </c>
      <c r="C15" s="12">
        <v>0</v>
      </c>
      <c r="D15" s="26">
        <v>0.7</v>
      </c>
      <c r="E15" s="21" t="e">
        <f>($E$10/$C$16)*C15*D15</f>
        <v>#DIV/0!</v>
      </c>
      <c r="F15" s="13"/>
      <c r="G15" s="64"/>
      <c r="H15" s="15" t="s">
        <v>6</v>
      </c>
      <c r="I15" s="20" t="s">
        <v>3</v>
      </c>
      <c r="J15" s="12">
        <v>0</v>
      </c>
      <c r="K15" s="10">
        <f>D15</f>
        <v>0.7</v>
      </c>
      <c r="L15" s="21" t="e">
        <f>($L$10/$J$16)*J15*K15</f>
        <v>#DIV/0!</v>
      </c>
      <c r="M15" s="84"/>
      <c r="N15" s="53"/>
    </row>
    <row r="16" spans="1:14" ht="15" customHeight="1" thickBot="1">
      <c r="A16" s="30"/>
      <c r="B16" s="16" t="s">
        <v>11</v>
      </c>
      <c r="C16" s="34">
        <f>SUM(C13:C15)</f>
        <v>0</v>
      </c>
      <c r="D16" s="17" t="s">
        <v>13</v>
      </c>
      <c r="E16" s="35" t="e">
        <f>SUM(E13:E15)</f>
        <v>#DIV/0!</v>
      </c>
      <c r="F16" s="36" t="e">
        <f>((C13*D13)+(C14*D14)+(C15*D15))/C16</f>
        <v>#DIV/0!</v>
      </c>
      <c r="G16" s="64"/>
      <c r="H16" s="30"/>
      <c r="I16" s="16" t="s">
        <v>11</v>
      </c>
      <c r="J16" s="43">
        <f>SUM(J13:J15)</f>
        <v>0</v>
      </c>
      <c r="K16" s="82" t="s">
        <v>13</v>
      </c>
      <c r="L16" s="35" t="e">
        <f>MINA(E16,SUM(L13:L15))</f>
        <v>#DIV/0!</v>
      </c>
      <c r="M16" s="75" t="e">
        <f>L10-L16</f>
        <v>#DIV/0!</v>
      </c>
      <c r="N16" s="53"/>
    </row>
    <row r="17" spans="1:14" ht="15" customHeight="1" thickBot="1">
      <c r="A17" s="41"/>
      <c r="B17" s="42"/>
      <c r="C17" s="42"/>
      <c r="D17" s="42"/>
      <c r="E17" s="42"/>
      <c r="F17" s="38"/>
      <c r="G17" s="65"/>
      <c r="H17" s="41"/>
      <c r="I17" s="42"/>
      <c r="J17" s="46" t="str">
        <f>IF(J16&lt;5,"RIDUZIONE","OK")</f>
        <v>RIDUZIONE</v>
      </c>
      <c r="K17" s="85" t="e">
        <f>((J13*K13)+(J14*K14)+(J15*K15))/J16</f>
        <v>#DIV/0!</v>
      </c>
      <c r="L17" s="42"/>
      <c r="M17" s="38"/>
      <c r="N17" s="53"/>
    </row>
    <row r="18" spans="1:14" ht="15" customHeight="1">
      <c r="A18" s="69"/>
      <c r="B18" s="44"/>
      <c r="C18" s="45"/>
      <c r="D18" s="45"/>
      <c r="E18" s="45"/>
      <c r="F18" s="68"/>
      <c r="G18" s="64"/>
      <c r="H18" s="73" t="s">
        <v>28</v>
      </c>
      <c r="I18" s="44"/>
      <c r="J18" s="45"/>
      <c r="K18" s="45"/>
      <c r="L18" s="45"/>
      <c r="M18" s="71"/>
      <c r="N18" s="53"/>
    </row>
    <row r="19" spans="1:14" ht="15" customHeight="1" thickBot="1">
      <c r="A19" s="69"/>
      <c r="B19" s="44"/>
      <c r="C19" s="45"/>
      <c r="D19" s="45"/>
      <c r="E19" s="45"/>
      <c r="F19" s="68"/>
      <c r="G19" s="64"/>
      <c r="H19" s="69"/>
      <c r="I19" s="44"/>
      <c r="J19" s="45"/>
      <c r="K19" s="45"/>
      <c r="L19" s="45"/>
      <c r="M19" s="71"/>
      <c r="N19" s="53"/>
    </row>
    <row r="20" spans="1:14" ht="15" customHeight="1" thickBot="1">
      <c r="A20" s="69"/>
      <c r="B20" s="44"/>
      <c r="C20" s="45"/>
      <c r="D20" s="45"/>
      <c r="E20" s="45"/>
      <c r="F20" s="68"/>
      <c r="G20" s="64"/>
      <c r="H20" s="96" t="s">
        <v>27</v>
      </c>
      <c r="I20" s="98"/>
      <c r="J20" s="77"/>
      <c r="K20" s="45"/>
      <c r="L20" s="45"/>
      <c r="M20" s="71"/>
      <c r="N20" s="53"/>
    </row>
    <row r="21" spans="1:14" ht="15" customHeight="1" thickBot="1">
      <c r="A21" s="69"/>
      <c r="B21" s="44"/>
      <c r="C21" s="45"/>
      <c r="D21" s="45"/>
      <c r="E21" s="45"/>
      <c r="F21" s="68"/>
      <c r="G21" s="64"/>
      <c r="H21" s="96" t="s">
        <v>25</v>
      </c>
      <c r="I21" s="97"/>
      <c r="J21" s="54"/>
      <c r="K21" s="96" t="s">
        <v>26</v>
      </c>
      <c r="L21" s="98"/>
      <c r="M21" s="54"/>
      <c r="N21" s="53"/>
    </row>
    <row r="22" spans="1:14" ht="15" customHeight="1">
      <c r="A22" s="99" t="s">
        <v>24</v>
      </c>
      <c r="B22" s="100"/>
      <c r="C22" s="100"/>
      <c r="D22" s="100"/>
      <c r="E22" s="100"/>
      <c r="F22" s="33"/>
      <c r="G22" s="64"/>
      <c r="H22" s="93" t="s">
        <v>24</v>
      </c>
      <c r="I22" s="94"/>
      <c r="J22" s="94"/>
      <c r="K22" s="94"/>
      <c r="L22" s="94"/>
      <c r="M22" s="95"/>
      <c r="N22" s="53"/>
    </row>
    <row r="23" spans="1:14" ht="15" customHeight="1">
      <c r="A23" s="14" t="s">
        <v>7</v>
      </c>
      <c r="B23" s="8" t="s">
        <v>0</v>
      </c>
      <c r="C23" s="8"/>
      <c r="D23" s="19" t="e">
        <f>E23/E26</f>
        <v>#DIV/0!</v>
      </c>
      <c r="E23" s="28"/>
      <c r="F23" s="13"/>
      <c r="G23" s="64"/>
      <c r="H23" s="57" t="s">
        <v>7</v>
      </c>
      <c r="I23" s="58" t="s">
        <v>0</v>
      </c>
      <c r="J23" s="19" t="e">
        <f>L23/L26</f>
        <v>#DIV/0!</v>
      </c>
      <c r="K23" s="24"/>
      <c r="L23" s="61">
        <f>MINA(J21,E23)</f>
        <v>0</v>
      </c>
      <c r="M23" s="70"/>
      <c r="N23" s="53"/>
    </row>
    <row r="24" spans="1:14" ht="15" customHeight="1">
      <c r="A24" s="14" t="s">
        <v>8</v>
      </c>
      <c r="B24" s="8" t="s">
        <v>1</v>
      </c>
      <c r="C24" s="8"/>
      <c r="D24" s="19" t="e">
        <f>E24/E26</f>
        <v>#DIV/0!</v>
      </c>
      <c r="E24" s="28"/>
      <c r="F24" s="13"/>
      <c r="G24" s="64"/>
      <c r="H24" s="59" t="s">
        <v>8</v>
      </c>
      <c r="I24" s="60" t="s">
        <v>1</v>
      </c>
      <c r="J24" s="23" t="e">
        <f>L24/L26</f>
        <v>#DIV/0!</v>
      </c>
      <c r="K24" s="27" t="e">
        <f>IF(J24&gt;40%,"ERRORE!!!","OK")</f>
        <v>#DIV/0!</v>
      </c>
      <c r="L24" s="61" t="e">
        <f>MINA((J21+J20)/K33*(100%-K33),M21)</f>
        <v>#DIV/0!</v>
      </c>
      <c r="M24" s="74" t="e">
        <f>IF(L24&gt;M32,"ERRORE!","")</f>
        <v>#DIV/0!</v>
      </c>
      <c r="N24" s="53"/>
    </row>
    <row r="25" spans="1:14" ht="15" customHeight="1">
      <c r="A25" s="14" t="s">
        <v>9</v>
      </c>
      <c r="B25" s="8" t="s">
        <v>2</v>
      </c>
      <c r="C25" s="8"/>
      <c r="D25" s="19" t="e">
        <f>E25/E26</f>
        <v>#DIV/0!</v>
      </c>
      <c r="E25" s="61">
        <f>E23*0.2</f>
        <v>0</v>
      </c>
      <c r="F25" s="40"/>
      <c r="G25" s="64"/>
      <c r="H25" s="59" t="s">
        <v>9</v>
      </c>
      <c r="I25" s="60" t="s">
        <v>2</v>
      </c>
      <c r="J25" s="23" t="e">
        <f>L25/L26</f>
        <v>#DIV/0!</v>
      </c>
      <c r="K25" s="62"/>
      <c r="L25" s="61">
        <f>L23*0.2</f>
        <v>0</v>
      </c>
      <c r="M25" s="72"/>
      <c r="N25" s="53"/>
    </row>
    <row r="26" spans="1:14" ht="15" customHeight="1">
      <c r="A26" s="14"/>
      <c r="B26" s="8" t="s">
        <v>10</v>
      </c>
      <c r="C26" s="8"/>
      <c r="D26" s="9"/>
      <c r="E26" s="31">
        <f>SUM(E23:E25)</f>
        <v>0</v>
      </c>
      <c r="F26" s="13"/>
      <c r="G26" s="64"/>
      <c r="H26" s="14"/>
      <c r="I26" s="60" t="s">
        <v>10</v>
      </c>
      <c r="J26" s="9"/>
      <c r="K26" s="25"/>
      <c r="L26" s="55" t="e">
        <f>MINA(IF(J32=4,E26/5*4,IF(J32=3,E26/5*3,IF(J32&lt;3,0,SUM(L23:L25)))),(L23+L24+L25))</f>
        <v>#DIV/0!</v>
      </c>
      <c r="M26" s="56"/>
      <c r="N26" s="53"/>
    </row>
    <row r="27" spans="1:14" ht="15" customHeight="1">
      <c r="A27" s="18"/>
      <c r="B27" s="7"/>
      <c r="C27" s="7"/>
      <c r="D27" s="5"/>
      <c r="E27" s="32"/>
      <c r="F27" s="13"/>
      <c r="G27" s="64"/>
      <c r="H27" s="18"/>
      <c r="I27" s="7"/>
      <c r="J27" s="7"/>
      <c r="K27" s="5"/>
      <c r="L27" s="32"/>
      <c r="M27" s="37"/>
      <c r="N27" s="53"/>
    </row>
    <row r="28" spans="1:14" ht="15" customHeight="1">
      <c r="A28" s="11"/>
      <c r="B28" s="4"/>
      <c r="C28" s="6" t="s">
        <v>12</v>
      </c>
      <c r="D28" s="1"/>
      <c r="E28" s="1"/>
      <c r="F28" s="13"/>
      <c r="G28" s="64"/>
      <c r="H28" s="11"/>
      <c r="I28" s="4"/>
      <c r="J28" s="6" t="s">
        <v>12</v>
      </c>
      <c r="K28" s="1"/>
      <c r="L28" s="8" t="s">
        <v>30</v>
      </c>
      <c r="M28" s="83" t="s">
        <v>29</v>
      </c>
      <c r="N28" s="53"/>
    </row>
    <row r="29" spans="1:14" ht="15" customHeight="1">
      <c r="A29" s="14" t="s">
        <v>4</v>
      </c>
      <c r="B29" s="8" t="s">
        <v>3</v>
      </c>
      <c r="C29" s="12">
        <v>0</v>
      </c>
      <c r="D29" s="26">
        <v>0.5</v>
      </c>
      <c r="E29" s="21" t="e">
        <f>($E$26/$C$32)*C29*D29</f>
        <v>#DIV/0!</v>
      </c>
      <c r="F29" s="13"/>
      <c r="G29" s="64"/>
      <c r="H29" s="14" t="s">
        <v>4</v>
      </c>
      <c r="I29" s="8" t="s">
        <v>3</v>
      </c>
      <c r="J29" s="12">
        <v>0</v>
      </c>
      <c r="K29" s="10">
        <f>D29</f>
        <v>0.5</v>
      </c>
      <c r="L29" s="21" t="e">
        <f>($L$26/$J$32)*J29*K29</f>
        <v>#DIV/0!</v>
      </c>
      <c r="M29" s="84"/>
      <c r="N29" s="53"/>
    </row>
    <row r="30" spans="1:14" ht="15" customHeight="1">
      <c r="A30" s="14" t="s">
        <v>5</v>
      </c>
      <c r="B30" s="8" t="s">
        <v>3</v>
      </c>
      <c r="C30" s="12">
        <v>0</v>
      </c>
      <c r="D30" s="26">
        <v>0.6</v>
      </c>
      <c r="E30" s="21" t="e">
        <f>($E$26/$C$32)*C30*D30</f>
        <v>#DIV/0!</v>
      </c>
      <c r="F30" s="13"/>
      <c r="G30" s="64"/>
      <c r="H30" s="14" t="s">
        <v>5</v>
      </c>
      <c r="I30" s="8" t="s">
        <v>3</v>
      </c>
      <c r="J30" s="12">
        <v>0</v>
      </c>
      <c r="K30" s="10">
        <f>D30</f>
        <v>0.6</v>
      </c>
      <c r="L30" s="21" t="e">
        <f>($L$26/$J$32)*J30*K30</f>
        <v>#DIV/0!</v>
      </c>
      <c r="M30" s="84"/>
      <c r="N30" s="53"/>
    </row>
    <row r="31" spans="1:14" ht="15" customHeight="1" thickBot="1">
      <c r="A31" s="15" t="s">
        <v>6</v>
      </c>
      <c r="B31" s="20" t="s">
        <v>3</v>
      </c>
      <c r="C31" s="12">
        <v>0</v>
      </c>
      <c r="D31" s="26">
        <v>0.7</v>
      </c>
      <c r="E31" s="21" t="e">
        <f>($E$26/$C$32)*C31*D31</f>
        <v>#DIV/0!</v>
      </c>
      <c r="F31" s="13"/>
      <c r="G31" s="64"/>
      <c r="H31" s="15" t="s">
        <v>6</v>
      </c>
      <c r="I31" s="20" t="s">
        <v>3</v>
      </c>
      <c r="J31" s="12">
        <v>0</v>
      </c>
      <c r="K31" s="10">
        <f>D31</f>
        <v>0.7</v>
      </c>
      <c r="L31" s="21" t="e">
        <f>($L$26/$J$32)*J31*K31</f>
        <v>#DIV/0!</v>
      </c>
      <c r="M31" s="84"/>
      <c r="N31" s="53"/>
    </row>
    <row r="32" spans="1:14" ht="15" customHeight="1" thickBot="1">
      <c r="A32" s="30"/>
      <c r="B32" s="16" t="s">
        <v>11</v>
      </c>
      <c r="C32" s="34">
        <f>SUM(C29:C31)</f>
        <v>0</v>
      </c>
      <c r="D32" s="17" t="s">
        <v>13</v>
      </c>
      <c r="E32" s="35" t="e">
        <f>SUM(E29:E31)</f>
        <v>#DIV/0!</v>
      </c>
      <c r="F32" s="36" t="e">
        <f>((C29*D29)+(C30*D30)+(C31*D31))/C32</f>
        <v>#DIV/0!</v>
      </c>
      <c r="G32" s="64"/>
      <c r="H32" s="30"/>
      <c r="I32" s="16" t="s">
        <v>11</v>
      </c>
      <c r="J32" s="43">
        <f>SUM(J29:J31)</f>
        <v>0</v>
      </c>
      <c r="K32" s="82" t="s">
        <v>13</v>
      </c>
      <c r="L32" s="35" t="e">
        <f>MINA(E32,SUM(L29:L31))</f>
        <v>#DIV/0!</v>
      </c>
      <c r="M32" s="75" t="e">
        <f>L26-L32</f>
        <v>#DIV/0!</v>
      </c>
      <c r="N32" s="53"/>
    </row>
    <row r="33" spans="1:14" ht="15" customHeight="1" thickBot="1">
      <c r="A33" s="41"/>
      <c r="B33" s="42"/>
      <c r="C33" s="42"/>
      <c r="D33" s="42"/>
      <c r="E33" s="42"/>
      <c r="F33" s="38"/>
      <c r="G33" s="65"/>
      <c r="H33" s="41"/>
      <c r="I33" s="42"/>
      <c r="J33" s="46" t="str">
        <f>IF(J32&lt;5,"RIDUZIONE","OK")</f>
        <v>RIDUZIONE</v>
      </c>
      <c r="K33" s="85" t="e">
        <f>((J29*K29)+(J30*K30)+(J31*K31))/J32</f>
        <v>#DIV/0!</v>
      </c>
      <c r="L33" s="42"/>
      <c r="M33" s="38"/>
      <c r="N33" s="53"/>
    </row>
    <row r="34" spans="1:14" ht="15" customHeight="1">
      <c r="A34" s="81" t="s">
        <v>22</v>
      </c>
      <c r="B34" s="49"/>
      <c r="C34" s="50"/>
      <c r="D34" s="51"/>
      <c r="E34" s="51"/>
      <c r="F34" s="51"/>
      <c r="G34" s="52"/>
      <c r="H34" s="49"/>
      <c r="I34" s="49"/>
      <c r="J34" s="49"/>
      <c r="K34" s="49"/>
      <c r="L34" s="49"/>
      <c r="M34" s="49"/>
      <c r="N34" s="53"/>
    </row>
    <row r="35" spans="1:14" ht="15" customHeight="1">
      <c r="A35" s="48" t="s">
        <v>21</v>
      </c>
      <c r="B35" s="49"/>
      <c r="C35" s="50"/>
      <c r="D35" s="51"/>
      <c r="E35" s="51"/>
      <c r="F35" s="51"/>
      <c r="G35" s="52"/>
      <c r="H35" s="86" t="s">
        <v>31</v>
      </c>
      <c r="I35" s="78"/>
      <c r="J35" s="79"/>
      <c r="K35" s="79"/>
      <c r="L35" s="79"/>
      <c r="M35" s="79"/>
      <c r="N35" s="53"/>
    </row>
    <row r="36" spans="1:14" ht="15" customHeight="1">
      <c r="A36" s="48" t="s">
        <v>18</v>
      </c>
      <c r="B36" s="49"/>
      <c r="C36" s="51"/>
      <c r="D36" s="51"/>
      <c r="E36" s="51"/>
      <c r="F36" s="51"/>
      <c r="G36" s="52"/>
      <c r="H36" s="49"/>
      <c r="I36" s="49"/>
      <c r="J36" s="79"/>
      <c r="K36" s="79"/>
      <c r="L36" s="79"/>
      <c r="M36" s="79"/>
      <c r="N36" s="53"/>
    </row>
    <row r="37" spans="1:14" ht="15" customHeight="1">
      <c r="A37" s="48" t="s">
        <v>20</v>
      </c>
      <c r="B37" s="49"/>
      <c r="C37" s="51"/>
      <c r="D37" s="51"/>
      <c r="E37" s="51"/>
      <c r="F37" s="51"/>
      <c r="G37" s="52"/>
      <c r="H37" s="49"/>
      <c r="I37" s="49"/>
      <c r="J37" s="79"/>
      <c r="K37" s="80"/>
      <c r="L37" s="79"/>
      <c r="M37" s="79"/>
      <c r="N37" s="53"/>
    </row>
    <row r="38" spans="1:14" ht="15" customHeight="1">
      <c r="A38" s="48" t="s">
        <v>17</v>
      </c>
      <c r="B38" s="49"/>
      <c r="C38" s="51"/>
      <c r="D38" s="51"/>
      <c r="E38" s="51"/>
      <c r="F38" s="51"/>
      <c r="G38" s="52"/>
      <c r="H38" s="49"/>
      <c r="I38" s="49"/>
      <c r="J38" s="49"/>
      <c r="K38" s="49"/>
      <c r="L38" s="49"/>
      <c r="M38" s="49"/>
      <c r="N38" s="53"/>
    </row>
    <row r="39" spans="1:14" ht="15" customHeight="1">
      <c r="A39" s="48" t="s">
        <v>23</v>
      </c>
      <c r="B39" s="49"/>
      <c r="C39" s="51"/>
      <c r="D39" s="51"/>
      <c r="E39" s="51"/>
      <c r="F39" s="51"/>
      <c r="G39" s="52"/>
      <c r="H39" s="49"/>
      <c r="I39" s="49"/>
      <c r="J39" s="49"/>
      <c r="K39" s="49"/>
      <c r="L39" s="49"/>
      <c r="M39" s="49"/>
      <c r="N39" s="53"/>
    </row>
    <row r="40" spans="1:14" ht="15" customHeight="1">
      <c r="A40" s="48" t="s">
        <v>19</v>
      </c>
      <c r="B40" s="49"/>
      <c r="C40" s="51"/>
      <c r="D40" s="50"/>
      <c r="E40" s="51"/>
      <c r="F40" s="51"/>
      <c r="G40" s="52"/>
      <c r="H40" s="49"/>
      <c r="I40" s="49"/>
      <c r="J40" s="49"/>
      <c r="K40" s="49"/>
      <c r="L40" s="49"/>
      <c r="M40" s="49"/>
      <c r="N40" s="53"/>
    </row>
    <row r="41" spans="1:14" ht="15" customHeight="1">
      <c r="A41" s="48" t="s">
        <v>33</v>
      </c>
      <c r="B41" s="49"/>
      <c r="C41" s="51"/>
      <c r="D41" s="51"/>
      <c r="E41" s="51"/>
      <c r="F41" s="51"/>
      <c r="G41" s="52"/>
      <c r="H41" s="49"/>
      <c r="I41" s="49"/>
      <c r="J41" s="49"/>
      <c r="K41" s="49"/>
      <c r="L41" s="49"/>
      <c r="M41" s="49"/>
      <c r="N41" s="53"/>
    </row>
    <row r="42" spans="1:13" ht="15" customHeight="1">
      <c r="A42" s="92" t="s">
        <v>34</v>
      </c>
      <c r="G42" s="29"/>
      <c r="H42" s="3"/>
      <c r="J42" s="76"/>
      <c r="K42" s="76"/>
      <c r="L42" s="76"/>
      <c r="M42" s="76"/>
    </row>
    <row r="43" spans="1:13" ht="15" customHeight="1">
      <c r="A43" s="39"/>
      <c r="H43" s="3"/>
      <c r="J43" s="3"/>
      <c r="K43" s="3"/>
      <c r="L43" s="3"/>
      <c r="M43" s="3"/>
    </row>
    <row r="44" spans="1:13" ht="15" customHeight="1">
      <c r="A44" s="39"/>
      <c r="H44" s="3"/>
      <c r="J44" s="3"/>
      <c r="K44" s="3"/>
      <c r="L44" s="3"/>
      <c r="M44" s="3"/>
    </row>
    <row r="45" spans="1:13" ht="15" customHeight="1">
      <c r="A45" s="39"/>
      <c r="H45" s="3"/>
      <c r="J45" s="3"/>
      <c r="K45" s="3"/>
      <c r="L45" s="3"/>
      <c r="M45" s="3"/>
    </row>
    <row r="46" spans="1:13" ht="15" customHeight="1">
      <c r="A46" s="39"/>
      <c r="H46" s="3"/>
      <c r="J46" s="3"/>
      <c r="K46" s="3"/>
      <c r="L46" s="3"/>
      <c r="M46" s="3"/>
    </row>
    <row r="47" spans="8:13" ht="15" customHeight="1">
      <c r="H47" s="3"/>
      <c r="J47" s="3"/>
      <c r="K47" s="3"/>
      <c r="L47" s="3"/>
      <c r="M47" s="3"/>
    </row>
    <row r="48" spans="10:13" ht="15" customHeight="1">
      <c r="J48" s="3"/>
      <c r="K48" s="3"/>
      <c r="L48" s="3"/>
      <c r="M48" s="3"/>
    </row>
    <row r="49" spans="10:13" ht="15" customHeight="1">
      <c r="J49" s="3"/>
      <c r="K49" s="3"/>
      <c r="L49" s="3"/>
      <c r="M49" s="3"/>
    </row>
    <row r="50" spans="8:13" ht="15" customHeight="1">
      <c r="H50" s="3"/>
      <c r="J50" s="3"/>
      <c r="K50" s="3"/>
      <c r="L50" s="3"/>
      <c r="M50" s="3"/>
    </row>
    <row r="51" spans="10:12" ht="15" customHeight="1">
      <c r="J51" s="3"/>
      <c r="K51" s="3"/>
      <c r="L51" s="3"/>
    </row>
    <row r="52" ht="15" customHeight="1">
      <c r="M52" s="3"/>
    </row>
    <row r="53" spans="10:13" ht="15" customHeight="1">
      <c r="J53" s="22"/>
      <c r="M53" s="3"/>
    </row>
    <row r="56" ht="15" customHeight="1">
      <c r="K56" s="22"/>
    </row>
  </sheetData>
  <sheetProtection/>
  <mergeCells count="14">
    <mergeCell ref="A1:F1"/>
    <mergeCell ref="A2:F2"/>
    <mergeCell ref="A6:E6"/>
    <mergeCell ref="H1:M1"/>
    <mergeCell ref="H2:M2"/>
    <mergeCell ref="H4:I4"/>
    <mergeCell ref="H5:I5"/>
    <mergeCell ref="K5:L5"/>
    <mergeCell ref="H22:M22"/>
    <mergeCell ref="H21:I21"/>
    <mergeCell ref="K21:L21"/>
    <mergeCell ref="H20:I20"/>
    <mergeCell ref="H6:M6"/>
    <mergeCell ref="A22:E22"/>
  </mergeCells>
  <conditionalFormatting sqref="J24 J8">
    <cfRule type="cellIs" priority="1" dxfId="0" operator="equal" stopIfTrue="1">
      <formula>"ERRORE"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regione</dc:creator>
  <cp:keywords/>
  <dc:description/>
  <cp:lastModifiedBy>Sincerotto Debora</cp:lastModifiedBy>
  <dcterms:created xsi:type="dcterms:W3CDTF">2011-05-16T15:15:32Z</dcterms:created>
  <dcterms:modified xsi:type="dcterms:W3CDTF">2016-04-06T07:48:05Z</dcterms:modified>
  <cp:category/>
  <cp:version/>
  <cp:contentType/>
  <cp:contentStatus/>
</cp:coreProperties>
</file>