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tabRatio="746" activeTab="0"/>
  </bookViews>
  <sheets>
    <sheet name="Ungulati_censimenti" sheetId="1" r:id="rId1"/>
    <sheet name="Ungulati_pda" sheetId="2" r:id="rId2"/>
    <sheet name="Ungulati_abbattimenti" sheetId="3" r:id="rId3"/>
  </sheets>
  <definedNames>
    <definedName name="_xlnm.Print_Area" localSheetId="2">'Ungulati_abbattimenti'!$A$2:$AI$296</definedName>
    <definedName name="_xlnm.Print_Area" localSheetId="0">'Ungulati_censimenti'!$A$2:$Q$296</definedName>
    <definedName name="_xlnm.Print_Area" localSheetId="1">'Ungulati_pda'!$A$2:$P$296</definedName>
    <definedName name="_xlnm.Print_Titles" localSheetId="2">'Ungulati_abbattimenti'!$A:$B,'Ungulati_abbattimenti'!$2:$3</definedName>
    <definedName name="_xlnm.Print_Titles" localSheetId="0">'Ungulati_censimenti'!$A:$C,'Ungulati_censimenti'!$2:$3</definedName>
    <definedName name="_xlnm.Print_Titles" localSheetId="1">'Ungulati_pda'!$2:$3</definedName>
  </definedNames>
  <calcPr fullCalcOnLoad="1"/>
</workbook>
</file>

<file path=xl/sharedStrings.xml><?xml version="1.0" encoding="utf-8"?>
<sst xmlns="http://schemas.openxmlformats.org/spreadsheetml/2006/main" count="910" uniqueCount="324">
  <si>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</si>
  <si>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</si>
  <si>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</si>
  <si>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</si>
  <si>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</si>
  <si>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</si>
  <si>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</si>
  <si>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</si>
  <si>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</si>
  <si>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</si>
  <si>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SAVOGNA</t>
  </si>
  <si>
    <t>STREGNA</t>
  </si>
  <si>
    <t>TARCENTO</t>
  </si>
  <si>
    <t>TORREANO</t>
  </si>
  <si>
    <t>TRASAGHIS</t>
  </si>
  <si>
    <t>Camoscio</t>
  </si>
  <si>
    <t>Muflone</t>
  </si>
  <si>
    <t>RISERVA</t>
  </si>
  <si>
    <t>ABBATTIMENTI</t>
  </si>
  <si>
    <t>TOTALE</t>
  </si>
  <si>
    <t>ARTEGNA</t>
  </si>
  <si>
    <t>BUJA</t>
  </si>
  <si>
    <t>CASSACCO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</si>
  <si>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</si>
  <si>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</si>
  <si>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</si>
  <si>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</si>
  <si>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</si>
  <si>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</si>
  <si>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</si>
  <si>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</si>
  <si>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</si>
  <si>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</si>
  <si>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</si>
  <si>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</si>
  <si>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</si>
  <si>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</si>
  <si>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</si>
  <si>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</si>
  <si>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</si>
  <si>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</si>
  <si>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</si>
  <si>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</si>
  <si>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</si>
  <si>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</si>
  <si>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</si>
  <si>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</si>
  <si>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</si>
  <si>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SPESSA</t>
  </si>
  <si>
    <t>ANGORIS</t>
  </si>
  <si>
    <t>RONCADA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</si>
  <si>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</si>
  <si>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</si>
  <si>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</si>
  <si>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</si>
  <si>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</si>
  <si>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</si>
  <si>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</si>
  <si>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</si>
  <si>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</si>
  <si>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</si>
  <si>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</si>
  <si>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PALMANOVA</t>
  </si>
  <si>
    <t>PASIAN DI PRATO</t>
  </si>
  <si>
    <t>PAVIA DI UDINE</t>
  </si>
  <si>
    <t>POZZUOLO DEL FRIULI</t>
  </si>
  <si>
    <t>PRADAMANO</t>
  </si>
  <si>
    <t>REMANZACCO</t>
  </si>
  <si>
    <t>SEDEGLIANO</t>
  </si>
  <si>
    <t>TRIVIGNANO UDINESE</t>
  </si>
  <si>
    <t>UDINE</t>
  </si>
  <si>
    <t>SAMMARDENCHIA UD 51</t>
  </si>
  <si>
    <t>ARBA</t>
  </si>
  <si>
    <t>ARZENE</t>
  </si>
  <si>
    <t>CASARSA DELLA DELIZIA</t>
  </si>
  <si>
    <t>CORDENONS</t>
  </si>
  <si>
    <t>FONTANAFREDDA</t>
  </si>
  <si>
    <t>ROVEREDO IN PIANO</t>
  </si>
  <si>
    <t>SPILIMBERGO</t>
  </si>
  <si>
    <t>VALVASONE</t>
  </si>
  <si>
    <t>VIVARO</t>
  </si>
  <si>
    <t>ZOPPOLA</t>
  </si>
  <si>
    <t>PADOVANELLE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</si>
  <si>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</si>
  <si>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</si>
  <si>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</si>
  <si>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</si>
  <si>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</si>
  <si>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</si>
  <si>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</si>
  <si>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</si>
  <si>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</si>
  <si>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</si>
  <si>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</si>
  <si>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CHIARMACIS UD 55</t>
  </si>
  <si>
    <t>LE MURA</t>
  </si>
  <si>
    <t>MADRISIO DI VARMO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</si>
  <si>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</si>
  <si>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</si>
  <si>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</si>
  <si>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</si>
  <si>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</si>
  <si>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</si>
  <si>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</si>
  <si>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</si>
  <si>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TORVISCOSA</t>
  </si>
  <si>
    <t>AFV ISOLA DI S.ANDREA</t>
  </si>
  <si>
    <t>AFV VALLE PANERA RIO D'ARA</t>
  </si>
  <si>
    <t>AFV VALLE NOGHERA</t>
  </si>
  <si>
    <t>AFV ISOLA DI MORGO</t>
  </si>
  <si>
    <t>AFV ISOLA DOSSI</t>
  </si>
  <si>
    <t>AFV LA MUZZANELLA</t>
  </si>
  <si>
    <t>AFV VILLA BRUNA</t>
  </si>
  <si>
    <t>AFV ANNIA MALISANA</t>
  </si>
  <si>
    <t>AFV BOSCAT</t>
  </si>
  <si>
    <t>AFV BONIFICA PANTANI</t>
  </si>
  <si>
    <t>AURISINA</t>
  </si>
  <si>
    <t>BASOVIZZA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</si>
  <si>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</si>
  <si>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</si>
  <si>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</si>
  <si>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</si>
  <si>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</si>
  <si>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</si>
  <si>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</si>
  <si>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</si>
  <si>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</si>
  <si>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</si>
  <si>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</si>
  <si>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</si>
  <si>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</si>
  <si>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SALES</t>
  </si>
  <si>
    <t>SGONICO</t>
  </si>
  <si>
    <t>VALLONE</t>
  </si>
  <si>
    <t>ZAULE</t>
  </si>
  <si>
    <t>N° soci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</si>
  <si>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</si>
  <si>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</si>
  <si>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</si>
  <si>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</si>
  <si>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</si>
  <si>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</si>
  <si>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</si>
  <si>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</si>
  <si>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</si>
  <si>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</si>
  <si>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</si>
  <si>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</si>
  <si>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</si>
  <si>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</si>
  <si>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</si>
  <si>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</si>
  <si>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</si>
  <si>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</si>
  <si>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</si>
  <si>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</si>
  <si>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</si>
  <si>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</si>
  <si>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</si>
  <si>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</si>
  <si>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</si>
  <si>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</si>
  <si>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IL FOLLETTO</t>
  </si>
  <si>
    <t>FORESTA DI AMPEZZO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</si>
  <si>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</si>
  <si>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</si>
  <si>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</si>
  <si>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</si>
  <si>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</si>
  <si>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</si>
  <si>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</si>
  <si>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</si>
  <si>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</si>
  <si>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</si>
  <si>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VENZONE</t>
  </si>
  <si>
    <t>PICCO DI MEZZODI' UD91</t>
  </si>
  <si>
    <t>TAIPANA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</si>
  <si>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</si>
  <si>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</si>
  <si>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</si>
  <si>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</si>
  <si>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</si>
  <si>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</si>
  <si>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</si>
  <si>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</si>
  <si>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</si>
  <si>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AVIANO</t>
  </si>
  <si>
    <t>BUDOIA</t>
  </si>
  <si>
    <t>CANEVA</t>
  </si>
  <si>
    <t>CAVASSO NUOVO</t>
  </si>
  <si>
    <t>FANNA</t>
  </si>
  <si>
    <t>MANIAGO</t>
  </si>
  <si>
    <t>MEDUNO</t>
  </si>
  <si>
    <t>POLCENIGO</t>
  </si>
  <si>
    <t>SEQUALS</t>
  </si>
  <si>
    <t>TRAVESIO</t>
  </si>
  <si>
    <t>SANTA LUCIA PN 10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</si>
  <si>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</si>
  <si>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</si>
  <si>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</si>
  <si>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</si>
  <si>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</si>
  <si>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</si>
  <si>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</si>
  <si>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</si>
  <si>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</si>
  <si>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</si>
  <si>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</si>
  <si>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</si>
  <si>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 xml:space="preserve">SESTO AL REGHENA </t>
  </si>
  <si>
    <t>BRAIDACURTI PN 3</t>
  </si>
  <si>
    <t>TORRATE PIZZARELLE PN 4</t>
  </si>
  <si>
    <t>BUTTRIO</t>
  </si>
  <si>
    <t>CIVIDALE DEL FRIULI</t>
  </si>
  <si>
    <t>CORNO DI ROSAZZO</t>
  </si>
  <si>
    <t>MANZANO</t>
  </si>
  <si>
    <t>PREMARIACCO</t>
  </si>
  <si>
    <t>PREPOTTO</t>
  </si>
  <si>
    <t>S.GIOVANNI AL NATISONE</t>
  </si>
  <si>
    <t>AIELLO DEL FRIULI</t>
  </si>
  <si>
    <t>AQUILEIA</t>
  </si>
  <si>
    <t>CAMPOLONGO AL TORRE</t>
  </si>
  <si>
    <t>CERVIGNANO DEL FRIULI</t>
  </si>
  <si>
    <t>CHIOPRIS-VISCONE</t>
  </si>
  <si>
    <t>CORONA</t>
  </si>
  <si>
    <t>FIUMICELLO</t>
  </si>
  <si>
    <t>GRADISCA D'ISONZO</t>
  </si>
  <si>
    <t>MARIANO</t>
  </si>
  <si>
    <t>MEDEA</t>
  </si>
  <si>
    <t>MORARO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</si>
  <si>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</si>
  <si>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</si>
  <si>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</si>
  <si>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</si>
  <si>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</si>
  <si>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</si>
  <si>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</si>
  <si>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</si>
  <si>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</si>
  <si>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</si>
  <si>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</si>
  <si>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</si>
  <si>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AI BOSCHI GO 1</t>
  </si>
  <si>
    <t>GIARINE GO 7</t>
  </si>
  <si>
    <t>LA MARCORINA GO 13</t>
  </si>
  <si>
    <t>SAN GALLO UD 34</t>
  </si>
  <si>
    <t>CA' AUSSA UD 70</t>
  </si>
  <si>
    <t>COMMENDA UD 72</t>
  </si>
  <si>
    <t>BELVEDERE PINETA UD 76</t>
  </si>
  <si>
    <t>SACILETTO UD 78</t>
  </si>
  <si>
    <t>LA FARELLA UD 81</t>
  </si>
  <si>
    <t>PRADIZIOLO UD 86</t>
  </si>
  <si>
    <t>ROMANS</t>
  </si>
  <si>
    <t>CA' TULLIO</t>
  </si>
  <si>
    <t>CA' LEONI</t>
  </si>
  <si>
    <t>Sup. agro-silvo-pastorale</t>
  </si>
  <si>
    <t>TOTALI</t>
  </si>
  <si>
    <t>D.V.</t>
  </si>
  <si>
    <t>PIERIS - BEGLIANO - ISOLA MOROSINI</t>
  </si>
  <si>
    <t>SAVOGNA D'ISONZO - RUBBIA</t>
  </si>
  <si>
    <t>SAN MICHELE DEL CARSO</t>
  </si>
  <si>
    <t>SAGRADO - SAN MARTINO DEL CARSO</t>
  </si>
  <si>
    <t>BOSCHINI - PETEANO</t>
  </si>
  <si>
    <t>SAN GIORGIO DI NOGARO</t>
  </si>
  <si>
    <t>SAN VITO AL TAGLIAMENTO</t>
  </si>
  <si>
    <t>SAN QUIRINO</t>
  </si>
  <si>
    <t>SAN MARTINO AL TAGLIAMENTO</t>
  </si>
  <si>
    <t>SAN GIORGIO DELLA RICHINVELDA</t>
  </si>
  <si>
    <t>SANTA MARIA LA LONGA</t>
  </si>
  <si>
    <t>MORTEGLIANO - LESTIZZA</t>
  </si>
  <si>
    <t>SAN MAURO - SALCANO</t>
  </si>
  <si>
    <t>SAN LORENZO ISONTINO</t>
  </si>
  <si>
    <t>SAN FLORIANO DEL COLLIO</t>
  </si>
  <si>
    <t>RUTARS - VENCO'</t>
  </si>
  <si>
    <t>PINZANO AL TAGLIAMENTO</t>
  </si>
  <si>
    <t>MONTEREALE VALCELLINA</t>
  </si>
  <si>
    <t>CASTELNOVO DEL FRIULI</t>
  </si>
  <si>
    <t>COLLOREDO DI MONTALBANO</t>
  </si>
  <si>
    <t>SAN PIETRO AL NATISONE</t>
  </si>
  <si>
    <t>SAN LEONARDO</t>
  </si>
  <si>
    <t>TARVISIO -  MALBORGHETTO</t>
  </si>
  <si>
    <t>CI Sel</t>
  </si>
  <si>
    <t>CI Trad</t>
  </si>
  <si>
    <t>CE Sel</t>
  </si>
  <si>
    <t>CE Trad</t>
  </si>
  <si>
    <t>CP Sel</t>
  </si>
  <si>
    <t>CP Trad</t>
  </si>
  <si>
    <t>Sup selezione</t>
  </si>
  <si>
    <t>Capriolo</t>
  </si>
  <si>
    <t>Cinghiale</t>
  </si>
  <si>
    <t>Cervo</t>
  </si>
  <si>
    <t>Sup tradizionale</t>
  </si>
  <si>
    <t>N° soci selezione</t>
  </si>
  <si>
    <t>N° soci tradizionale</t>
  </si>
  <si>
    <t>PRAMOLLO</t>
  </si>
  <si>
    <t>CENSIMENTI</t>
  </si>
  <si>
    <t>PIANI DI ABBATTIMENTO</t>
  </si>
  <si>
    <t>DENSITA' (capi/100 ha)</t>
  </si>
  <si>
    <t>COLLE FORTINO</t>
  </si>
  <si>
    <t>Daino</t>
  </si>
  <si>
    <t>RPC ARIIS UD 2</t>
  </si>
  <si>
    <t>AFV PALA BARZANA</t>
  </si>
  <si>
    <t>AFV MONTE ROSSA</t>
  </si>
  <si>
    <t>CA</t>
  </si>
  <si>
    <t>MU</t>
  </si>
  <si>
    <t>DA</t>
  </si>
  <si>
    <t>CP tot</t>
  </si>
  <si>
    <t>CI tot</t>
  </si>
  <si>
    <t>CE tot</t>
  </si>
  <si>
    <t>CP/100 ha</t>
  </si>
  <si>
    <t>CP/socio</t>
  </si>
  <si>
    <t>CI/100 ha</t>
  </si>
  <si>
    <t>CI/socio</t>
  </si>
  <si>
    <t>CE/socio</t>
  </si>
  <si>
    <t>CE/100 ha</t>
  </si>
  <si>
    <t>CA/socio</t>
  </si>
  <si>
    <t>CA/100 ha</t>
  </si>
  <si>
    <t>MU/100 ha</t>
  </si>
  <si>
    <t>MU/socio</t>
  </si>
  <si>
    <t>DA/100 ha</t>
  </si>
  <si>
    <t>DA/socio</t>
  </si>
  <si>
    <t>UNG tot/ socio</t>
  </si>
  <si>
    <t>UNG tot/ 100 ha</t>
  </si>
  <si>
    <t>ANNATA VENATORIA 2005/06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</si>
</sst>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ck"/>
      <top style="thin"/>
      <bottom style="thick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n"/>
    </border>
    <border>
      <left>
        <color indexed="63"/>
      </left>
      <right style="thick"/>
      <top style="thin"/>
      <bottom style="medium"/>
    </border>
    <border>
      <left style="hair"/>
      <right style="thick"/>
      <top style="medium"/>
      <bottom style="hair"/>
    </border>
    <border>
      <left>
        <color indexed="63"/>
      </left>
      <right style="thick"/>
      <top>
        <color indexed="63"/>
      </top>
      <bottom style="thick"/>
    </border>
    <border>
      <left style="hair"/>
      <right style="thick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ck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 style="thin"/>
      <bottom style="medium"/>
    </border>
    <border>
      <left style="hair"/>
      <right style="thick"/>
      <top>
        <color indexed="63"/>
      </top>
      <bottom style="thick"/>
    </border>
    <border>
      <left style="thick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medium"/>
      <bottom style="hair"/>
    </border>
    <border>
      <left>
        <color indexed="63"/>
      </left>
      <right style="thick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thick"/>
    </border>
    <border>
      <left style="hair"/>
      <right style="thin"/>
      <top>
        <color indexed="63"/>
      </top>
      <bottom style="thick"/>
    </border>
    <border>
      <left style="thick"/>
      <right style="thin"/>
      <top style="thin"/>
      <bottom style="medium"/>
    </border>
    <border>
      <left style="thin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hair"/>
    </border>
    <border>
      <left style="thick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hair"/>
      <top style="medium"/>
      <bottom style="thick"/>
    </border>
    <border>
      <left style="hair"/>
      <right style="hair"/>
      <top style="medium"/>
      <bottom style="thick"/>
    </border>
    <border>
      <left style="hair"/>
      <right style="thin"/>
      <top style="medium"/>
      <bottom style="thick"/>
    </border>
    <border>
      <left>
        <color indexed="63"/>
      </left>
      <right style="hair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2" fontId="0" fillId="0" borderId="8" xfId="0" applyNumberFormat="1" applyFont="1" applyBorder="1" applyAlignment="1">
      <alignment vertical="center"/>
    </xf>
    <xf numFmtId="2" fontId="0" fillId="0" borderId="5" xfId="0" applyNumberFormat="1" applyBorder="1" applyAlignment="1">
      <alignment/>
    </xf>
    <xf numFmtId="2" fontId="0" fillId="0" borderId="9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70" fontId="0" fillId="0" borderId="24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170" fontId="1" fillId="0" borderId="23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2" fontId="0" fillId="0" borderId="37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2" fontId="0" fillId="0" borderId="24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70" fontId="0" fillId="0" borderId="25" xfId="0" applyNumberFormat="1" applyFont="1" applyBorder="1" applyAlignment="1">
      <alignment horizontal="center"/>
    </xf>
    <xf numFmtId="170" fontId="0" fillId="0" borderId="9" xfId="0" applyNumberFormat="1" applyFont="1" applyBorder="1" applyAlignment="1">
      <alignment horizontal="center"/>
    </xf>
    <xf numFmtId="170" fontId="0" fillId="0" borderId="49" xfId="0" applyNumberFormat="1" applyFont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70" fontId="0" fillId="0" borderId="18" xfId="0" applyNumberFormat="1" applyBorder="1" applyAlignment="1">
      <alignment/>
    </xf>
    <xf numFmtId="170" fontId="1" fillId="0" borderId="45" xfId="0" applyNumberFormat="1" applyFont="1" applyBorder="1" applyAlignment="1">
      <alignment vertical="center"/>
    </xf>
    <xf numFmtId="170" fontId="0" fillId="0" borderId="17" xfId="0" applyNumberFormat="1" applyBorder="1" applyAlignment="1">
      <alignment/>
    </xf>
    <xf numFmtId="170" fontId="0" fillId="0" borderId="23" xfId="0" applyNumberFormat="1" applyBorder="1" applyAlignment="1">
      <alignment/>
    </xf>
    <xf numFmtId="170" fontId="1" fillId="0" borderId="45" xfId="0" applyNumberFormat="1" applyFont="1" applyBorder="1" applyAlignment="1">
      <alignment/>
    </xf>
    <xf numFmtId="170" fontId="3" fillId="0" borderId="46" xfId="0" applyNumberFormat="1" applyFont="1" applyBorder="1" applyAlignment="1">
      <alignment/>
    </xf>
    <xf numFmtId="170" fontId="0" fillId="0" borderId="17" xfId="0" applyNumberFormat="1" applyFont="1" applyBorder="1" applyAlignment="1">
      <alignment vertical="center"/>
    </xf>
    <xf numFmtId="170" fontId="0" fillId="0" borderId="18" xfId="0" applyNumberFormat="1" applyFont="1" applyBorder="1" applyAlignment="1">
      <alignment vertical="center"/>
    </xf>
    <xf numFmtId="170" fontId="0" fillId="0" borderId="18" xfId="0" applyNumberFormat="1" applyFont="1" applyBorder="1" applyAlignment="1">
      <alignment/>
    </xf>
    <xf numFmtId="170" fontId="0" fillId="0" borderId="23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3" xfId="0" applyNumberFormat="1" applyFont="1" applyBorder="1" applyAlignment="1">
      <alignment vertical="center"/>
    </xf>
    <xf numFmtId="170" fontId="0" fillId="0" borderId="13" xfId="0" applyNumberFormat="1" applyFont="1" applyBorder="1" applyAlignment="1">
      <alignment/>
    </xf>
    <xf numFmtId="170" fontId="0" fillId="0" borderId="14" xfId="0" applyNumberFormat="1" applyFont="1" applyBorder="1" applyAlignment="1">
      <alignment vertical="center"/>
    </xf>
    <xf numFmtId="170" fontId="1" fillId="0" borderId="68" xfId="0" applyNumberFormat="1" applyFont="1" applyBorder="1" applyAlignment="1">
      <alignment vertical="center"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4" xfId="0" applyNumberFormat="1" applyBorder="1" applyAlignment="1">
      <alignment/>
    </xf>
    <xf numFmtId="170" fontId="1" fillId="0" borderId="68" xfId="0" applyNumberFormat="1" applyFont="1" applyBorder="1" applyAlignment="1">
      <alignment/>
    </xf>
    <xf numFmtId="170" fontId="3" fillId="0" borderId="69" xfId="0" applyNumberFormat="1" applyFont="1" applyBorder="1" applyAlignment="1">
      <alignment/>
    </xf>
    <xf numFmtId="170" fontId="0" fillId="0" borderId="39" xfId="0" applyNumberFormat="1" applyFont="1" applyBorder="1" applyAlignment="1">
      <alignment/>
    </xf>
    <xf numFmtId="170" fontId="0" fillId="0" borderId="30" xfId="0" applyNumberFormat="1" applyBorder="1" applyAlignment="1">
      <alignment/>
    </xf>
    <xf numFmtId="170" fontId="0" fillId="0" borderId="30" xfId="0" applyNumberFormat="1" applyFont="1" applyBorder="1" applyAlignment="1">
      <alignment/>
    </xf>
    <xf numFmtId="170" fontId="0" fillId="0" borderId="30" xfId="0" applyNumberFormat="1" applyFont="1" applyBorder="1" applyAlignment="1">
      <alignment vertical="center"/>
    </xf>
    <xf numFmtId="170" fontId="0" fillId="0" borderId="31" xfId="0" applyNumberFormat="1" applyFont="1" applyBorder="1" applyAlignment="1">
      <alignment vertical="center"/>
    </xf>
    <xf numFmtId="170" fontId="1" fillId="0" borderId="38" xfId="0" applyNumberFormat="1" applyFont="1" applyBorder="1" applyAlignment="1">
      <alignment vertical="center"/>
    </xf>
    <xf numFmtId="170" fontId="0" fillId="0" borderId="39" xfId="0" applyNumberFormat="1" applyBorder="1" applyAlignment="1">
      <alignment/>
    </xf>
    <xf numFmtId="170" fontId="0" fillId="0" borderId="31" xfId="0" applyNumberFormat="1" applyBorder="1" applyAlignment="1">
      <alignment/>
    </xf>
    <xf numFmtId="170" fontId="1" fillId="0" borderId="38" xfId="0" applyNumberFormat="1" applyFont="1" applyBorder="1" applyAlignment="1">
      <alignment/>
    </xf>
    <xf numFmtId="170" fontId="0" fillId="0" borderId="36" xfId="0" applyNumberFormat="1" applyFont="1" applyBorder="1" applyAlignment="1">
      <alignment vertical="center"/>
    </xf>
    <xf numFmtId="170" fontId="0" fillId="0" borderId="39" xfId="0" applyNumberFormat="1" applyFont="1" applyBorder="1" applyAlignment="1">
      <alignment vertical="center"/>
    </xf>
    <xf numFmtId="170" fontId="0" fillId="0" borderId="27" xfId="0" applyNumberFormat="1" applyFont="1" applyBorder="1" applyAlignment="1">
      <alignment vertical="center"/>
    </xf>
    <xf numFmtId="170" fontId="0" fillId="0" borderId="27" xfId="0" applyNumberFormat="1" applyFont="1" applyBorder="1" applyAlignment="1">
      <alignment/>
    </xf>
    <xf numFmtId="170" fontId="0" fillId="0" borderId="28" xfId="0" applyNumberFormat="1" applyFont="1" applyBorder="1" applyAlignment="1">
      <alignment vertical="center"/>
    </xf>
    <xf numFmtId="170" fontId="1" fillId="0" borderId="40" xfId="0" applyNumberFormat="1" applyFont="1" applyBorder="1" applyAlignment="1">
      <alignment vertical="center"/>
    </xf>
    <xf numFmtId="170" fontId="0" fillId="0" borderId="36" xfId="0" applyNumberFormat="1" applyBorder="1" applyAlignment="1">
      <alignment/>
    </xf>
    <xf numFmtId="170" fontId="0" fillId="0" borderId="27" xfId="0" applyNumberFormat="1" applyBorder="1" applyAlignment="1">
      <alignment/>
    </xf>
    <xf numFmtId="170" fontId="0" fillId="0" borderId="28" xfId="0" applyNumberFormat="1" applyBorder="1" applyAlignment="1">
      <alignment/>
    </xf>
    <xf numFmtId="170" fontId="1" fillId="0" borderId="40" xfId="0" applyNumberFormat="1" applyFont="1" applyBorder="1" applyAlignment="1">
      <alignment/>
    </xf>
    <xf numFmtId="170" fontId="3" fillId="0" borderId="43" xfId="0" applyNumberFormat="1" applyFont="1" applyBorder="1" applyAlignment="1">
      <alignment/>
    </xf>
    <xf numFmtId="170" fontId="3" fillId="0" borderId="70" xfId="0" applyNumberFormat="1" applyFont="1" applyBorder="1" applyAlignment="1">
      <alignment/>
    </xf>
    <xf numFmtId="0" fontId="1" fillId="0" borderId="7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/>
    </xf>
    <xf numFmtId="2" fontId="3" fillId="0" borderId="69" xfId="0" applyNumberFormat="1" applyFont="1" applyBorder="1" applyAlignment="1">
      <alignment horizontal="center"/>
    </xf>
    <xf numFmtId="2" fontId="1" fillId="0" borderId="6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/>
    </xf>
    <xf numFmtId="2" fontId="0" fillId="0" borderId="73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0" fontId="1" fillId="0" borderId="33" xfId="0" applyFont="1" applyBorder="1" applyAlignment="1">
      <alignment vertical="center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75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76" xfId="0" applyBorder="1" applyAlignment="1">
      <alignment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8" xfId="0" applyBorder="1" applyAlignment="1">
      <alignment/>
    </xf>
    <xf numFmtId="0" fontId="0" fillId="0" borderId="47" xfId="0" applyBorder="1" applyAlignment="1">
      <alignment/>
    </xf>
    <xf numFmtId="0" fontId="1" fillId="0" borderId="71" xfId="0" applyFont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71" xfId="0" applyBorder="1" applyAlignment="1">
      <alignment/>
    </xf>
    <xf numFmtId="0" fontId="0" fillId="0" borderId="75" xfId="0" applyBorder="1" applyAlignment="1">
      <alignment/>
    </xf>
    <xf numFmtId="0" fontId="3" fillId="0" borderId="81" xfId="0" applyFont="1" applyBorder="1" applyAlignment="1">
      <alignment/>
    </xf>
    <xf numFmtId="2" fontId="0" fillId="0" borderId="60" xfId="0" applyNumberFormat="1" applyFont="1" applyBorder="1" applyAlignment="1">
      <alignment horizontal="center" vertical="center"/>
    </xf>
    <xf numFmtId="2" fontId="0" fillId="0" borderId="61" xfId="0" applyNumberFormat="1" applyFont="1" applyBorder="1" applyAlignment="1">
      <alignment horizontal="center" vertical="center"/>
    </xf>
    <xf numFmtId="2" fontId="0" fillId="0" borderId="61" xfId="0" applyNumberFormat="1" applyFont="1" applyBorder="1" applyAlignment="1">
      <alignment horizontal="center"/>
    </xf>
    <xf numFmtId="2" fontId="0" fillId="0" borderId="62" xfId="0" applyNumberFormat="1" applyFont="1" applyBorder="1" applyAlignment="1">
      <alignment horizontal="center" vertical="center"/>
    </xf>
    <xf numFmtId="2" fontId="0" fillId="0" borderId="64" xfId="0" applyNumberFormat="1" applyFont="1" applyBorder="1" applyAlignment="1">
      <alignment horizontal="center" vertical="center"/>
    </xf>
    <xf numFmtId="2" fontId="1" fillId="0" borderId="50" xfId="0" applyNumberFormat="1" applyFont="1" applyBorder="1" applyAlignment="1">
      <alignment horizontal="center" vertical="center"/>
    </xf>
    <xf numFmtId="2" fontId="0" fillId="0" borderId="63" xfId="0" applyNumberFormat="1" applyFont="1" applyBorder="1" applyAlignment="1">
      <alignment horizontal="center" vertic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170" fontId="1" fillId="0" borderId="45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center" vertical="center"/>
    </xf>
    <xf numFmtId="170" fontId="1" fillId="0" borderId="45" xfId="0" applyNumberFormat="1" applyFont="1" applyBorder="1" applyAlignment="1">
      <alignment horizontal="center" vertic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2" fontId="0" fillId="0" borderId="30" xfId="0" applyNumberFormat="1" applyFont="1" applyBorder="1" applyAlignment="1">
      <alignment vertical="center"/>
    </xf>
    <xf numFmtId="2" fontId="0" fillId="0" borderId="30" xfId="0" applyNumberFormat="1" applyBorder="1" applyAlignment="1">
      <alignment/>
    </xf>
    <xf numFmtId="2" fontId="0" fillId="0" borderId="32" xfId="0" applyNumberFormat="1" applyFont="1" applyBorder="1" applyAlignment="1">
      <alignment vertical="center"/>
    </xf>
    <xf numFmtId="2" fontId="1" fillId="0" borderId="38" xfId="0" applyNumberFormat="1" applyFont="1" applyBorder="1" applyAlignment="1">
      <alignment horizontal="center" vertical="center"/>
    </xf>
    <xf numFmtId="2" fontId="0" fillId="0" borderId="32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3" fillId="0" borderId="83" xfId="0" applyNumberFormat="1" applyFont="1" applyBorder="1" applyAlignment="1">
      <alignment horizontal="center"/>
    </xf>
    <xf numFmtId="2" fontId="3" fillId="0" borderId="8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vertical="center"/>
    </xf>
    <xf numFmtId="2" fontId="0" fillId="0" borderId="39" xfId="0" applyNumberFormat="1" applyFont="1" applyBorder="1" applyAlignment="1">
      <alignment vertical="center"/>
    </xf>
    <xf numFmtId="2" fontId="3" fillId="0" borderId="85" xfId="0" applyNumberFormat="1" applyFont="1" applyBorder="1" applyAlignment="1">
      <alignment horizontal="center"/>
    </xf>
    <xf numFmtId="0" fontId="0" fillId="0" borderId="80" xfId="0" applyFont="1" applyBorder="1" applyAlignment="1">
      <alignment vertical="center"/>
    </xf>
    <xf numFmtId="2" fontId="0" fillId="0" borderId="86" xfId="0" applyNumberFormat="1" applyFont="1" applyBorder="1" applyAlignment="1">
      <alignment horizontal="center" vertical="center"/>
    </xf>
    <xf numFmtId="2" fontId="0" fillId="0" borderId="87" xfId="0" applyNumberFormat="1" applyFont="1" applyBorder="1" applyAlignment="1">
      <alignment horizontal="center" vertical="center"/>
    </xf>
    <xf numFmtId="2" fontId="0" fillId="0" borderId="8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88" xfId="0" applyNumberFormat="1" applyFont="1" applyBorder="1" applyAlignment="1">
      <alignment horizontal="center" vertical="center"/>
    </xf>
    <xf numFmtId="2" fontId="0" fillId="0" borderId="89" xfId="0" applyNumberFormat="1" applyFont="1" applyBorder="1" applyAlignment="1">
      <alignment horizontal="center" vertical="center"/>
    </xf>
    <xf numFmtId="2" fontId="0" fillId="0" borderId="89" xfId="0" applyNumberFormat="1" applyFont="1" applyBorder="1" applyAlignment="1">
      <alignment horizontal="center"/>
    </xf>
    <xf numFmtId="2" fontId="0" fillId="0" borderId="88" xfId="0" applyNumberFormat="1" applyFont="1" applyBorder="1" applyAlignment="1">
      <alignment horizontal="center"/>
    </xf>
    <xf numFmtId="2" fontId="0" fillId="0" borderId="90" xfId="0" applyNumberFormat="1" applyFont="1" applyBorder="1" applyAlignment="1">
      <alignment horizontal="center"/>
    </xf>
    <xf numFmtId="2" fontId="0" fillId="0" borderId="91" xfId="0" applyNumberFormat="1" applyFont="1" applyBorder="1" applyAlignment="1">
      <alignment horizontal="center"/>
    </xf>
    <xf numFmtId="2" fontId="0" fillId="0" borderId="88" xfId="0" applyNumberFormat="1" applyBorder="1" applyAlignment="1">
      <alignment horizontal="center"/>
    </xf>
    <xf numFmtId="2" fontId="0" fillId="0" borderId="86" xfId="0" applyNumberFormat="1" applyFont="1" applyBorder="1" applyAlignment="1">
      <alignment horizontal="center"/>
    </xf>
    <xf numFmtId="0" fontId="1" fillId="0" borderId="92" xfId="0" applyFont="1" applyBorder="1" applyAlignment="1">
      <alignment horizontal="center" vertical="center"/>
    </xf>
    <xf numFmtId="170" fontId="0" fillId="0" borderId="86" xfId="0" applyNumberFormat="1" applyFont="1" applyBorder="1" applyAlignment="1">
      <alignment horizontal="center"/>
    </xf>
    <xf numFmtId="1" fontId="0" fillId="0" borderId="86" xfId="0" applyNumberFormat="1" applyFont="1" applyBorder="1" applyAlignment="1">
      <alignment horizontal="center"/>
    </xf>
    <xf numFmtId="170" fontId="1" fillId="0" borderId="68" xfId="0" applyNumberFormat="1" applyFont="1" applyBorder="1" applyAlignment="1">
      <alignment horizontal="center" vertical="center"/>
    </xf>
    <xf numFmtId="170" fontId="0" fillId="0" borderId="89" xfId="0" applyNumberFormat="1" applyFont="1" applyBorder="1" applyAlignment="1">
      <alignment horizontal="center"/>
    </xf>
    <xf numFmtId="170" fontId="0" fillId="0" borderId="87" xfId="0" applyNumberFormat="1" applyFont="1" applyBorder="1" applyAlignment="1">
      <alignment horizontal="center"/>
    </xf>
    <xf numFmtId="170" fontId="0" fillId="0" borderId="88" xfId="0" applyNumberFormat="1" applyFont="1" applyBorder="1" applyAlignment="1">
      <alignment horizontal="center"/>
    </xf>
    <xf numFmtId="170" fontId="1" fillId="0" borderId="68" xfId="0" applyNumberFormat="1" applyFont="1" applyBorder="1" applyAlignment="1">
      <alignment horizontal="center"/>
    </xf>
    <xf numFmtId="170" fontId="0" fillId="0" borderId="90" xfId="0" applyNumberFormat="1" applyFont="1" applyBorder="1" applyAlignment="1">
      <alignment horizontal="center"/>
    </xf>
    <xf numFmtId="170" fontId="0" fillId="0" borderId="91" xfId="0" applyNumberFormat="1" applyFont="1" applyBorder="1" applyAlignment="1">
      <alignment horizont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4" xfId="0" applyBorder="1" applyAlignment="1">
      <alignment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1" fillId="0" borderId="33" xfId="0" applyFont="1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33" xfId="0" applyBorder="1" applyAlignment="1">
      <alignment/>
    </xf>
    <xf numFmtId="0" fontId="0" fillId="0" borderId="93" xfId="0" applyBorder="1" applyAlignment="1">
      <alignment/>
    </xf>
    <xf numFmtId="0" fontId="3" fillId="0" borderId="100" xfId="0" applyFont="1" applyBorder="1" applyAlignment="1">
      <alignment/>
    </xf>
    <xf numFmtId="0" fontId="0" fillId="0" borderId="99" xfId="0" applyFont="1" applyBorder="1" applyAlignment="1">
      <alignment vertical="center"/>
    </xf>
    <xf numFmtId="0" fontId="3" fillId="0" borderId="101" xfId="0" applyFont="1" applyBorder="1" applyAlignment="1">
      <alignment/>
    </xf>
    <xf numFmtId="0" fontId="1" fillId="0" borderId="100" xfId="0" applyFont="1" applyBorder="1" applyAlignment="1">
      <alignment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105" xfId="0" applyFont="1" applyBorder="1" applyAlignment="1">
      <alignment vertical="center"/>
    </xf>
    <xf numFmtId="0" fontId="1" fillId="0" borderId="106" xfId="0" applyFont="1" applyBorder="1" applyAlignment="1">
      <alignment vertical="center"/>
    </xf>
    <xf numFmtId="0" fontId="1" fillId="0" borderId="102" xfId="0" applyFont="1" applyBorder="1" applyAlignment="1">
      <alignment vertical="center"/>
    </xf>
    <xf numFmtId="0" fontId="1" fillId="0" borderId="107" xfId="0" applyFont="1" applyBorder="1" applyAlignment="1">
      <alignment vertical="center"/>
    </xf>
    <xf numFmtId="0" fontId="1" fillId="0" borderId="108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2" fontId="1" fillId="0" borderId="108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02" xfId="0" applyNumberFormat="1" applyFont="1" applyBorder="1" applyAlignment="1">
      <alignment horizontal="center" vertical="center" wrapText="1"/>
    </xf>
    <xf numFmtId="2" fontId="1" fillId="0" borderId="92" xfId="0" applyNumberFormat="1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7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2"/>
  <sheetViews>
    <sheetView tabSelected="1" zoomScale="75" zoomScaleNormal="75" zoomScaleSheetLayoutView="75" workbookViewId="0" topLeftCell="A1">
      <pane xSplit="2" ySplit="3" topLeftCell="C12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E28" sqref="E28"/>
    </sheetView>
  </sheetViews>
  <sheetFormatPr defaultColWidth="9.140625" defaultRowHeight="12.75"/>
  <cols>
    <col min="1" max="1" width="8.00390625" style="0" bestFit="1" customWidth="1"/>
    <col min="2" max="2" width="30.57421875" style="0" bestFit="1" customWidth="1"/>
    <col min="3" max="3" width="14.140625" style="3" customWidth="1"/>
    <col min="4" max="8" width="10.7109375" style="3" customWidth="1"/>
    <col min="9" max="9" width="10.7109375" style="0" customWidth="1"/>
    <col min="10" max="10" width="11.00390625" style="4" bestFit="1" customWidth="1"/>
    <col min="11" max="11" width="10.140625" style="4" bestFit="1" customWidth="1"/>
    <col min="12" max="12" width="10.7109375" style="4" bestFit="1" customWidth="1"/>
    <col min="13" max="13" width="8.421875" style="4" bestFit="1" customWidth="1"/>
    <col min="14" max="14" width="11.7109375" style="4" bestFit="1" customWidth="1"/>
    <col min="15" max="15" width="9.8515625" style="4" bestFit="1" customWidth="1"/>
    <col min="16" max="16" width="7.8515625" style="4" bestFit="1" customWidth="1"/>
    <col min="17" max="17" width="11.421875" style="4" customWidth="1"/>
  </cols>
  <sheetData>
    <row r="1" spans="1:2" ht="24" thickBot="1">
      <c r="A1" s="23" t="s">
        <v>323</v>
      </c>
      <c r="B1" s="23"/>
    </row>
    <row r="2" spans="1:17" s="5" customFormat="1" ht="13.5" customHeight="1" thickTop="1">
      <c r="A2" s="297" t="s">
        <v>257</v>
      </c>
      <c r="B2" s="299" t="s">
        <v>17</v>
      </c>
      <c r="C2" s="304" t="s">
        <v>255</v>
      </c>
      <c r="D2" s="301" t="s">
        <v>295</v>
      </c>
      <c r="E2" s="301"/>
      <c r="F2" s="301"/>
      <c r="G2" s="301"/>
      <c r="H2" s="301"/>
      <c r="I2" s="302"/>
      <c r="J2" s="303"/>
      <c r="K2" s="295" t="s">
        <v>297</v>
      </c>
      <c r="L2" s="295"/>
      <c r="M2" s="295"/>
      <c r="N2" s="295"/>
      <c r="O2" s="295"/>
      <c r="P2" s="295"/>
      <c r="Q2" s="296"/>
    </row>
    <row r="3" spans="1:17" s="5" customFormat="1" ht="13.5" thickBot="1">
      <c r="A3" s="298"/>
      <c r="B3" s="300"/>
      <c r="C3" s="305"/>
      <c r="D3" s="13" t="s">
        <v>288</v>
      </c>
      <c r="E3" s="13" t="s">
        <v>289</v>
      </c>
      <c r="F3" s="13" t="s">
        <v>290</v>
      </c>
      <c r="G3" s="13" t="s">
        <v>15</v>
      </c>
      <c r="H3" s="13" t="s">
        <v>16</v>
      </c>
      <c r="I3" s="56" t="s">
        <v>299</v>
      </c>
      <c r="J3" s="40" t="s">
        <v>19</v>
      </c>
      <c r="K3" s="267" t="s">
        <v>288</v>
      </c>
      <c r="L3" s="56" t="s">
        <v>289</v>
      </c>
      <c r="M3" s="56" t="s">
        <v>290</v>
      </c>
      <c r="N3" s="56" t="s">
        <v>15</v>
      </c>
      <c r="O3" s="56" t="s">
        <v>16</v>
      </c>
      <c r="P3" s="56" t="s">
        <v>299</v>
      </c>
      <c r="Q3" s="40" t="s">
        <v>19</v>
      </c>
    </row>
    <row r="4" spans="1:17" s="1" customFormat="1" ht="13.5" thickTop="1">
      <c r="A4" s="201">
        <v>1</v>
      </c>
      <c r="B4" s="277" t="s">
        <v>164</v>
      </c>
      <c r="C4" s="214">
        <v>1514.4201036512122</v>
      </c>
      <c r="D4" s="70">
        <v>78</v>
      </c>
      <c r="E4" s="22">
        <v>24</v>
      </c>
      <c r="F4" s="22">
        <v>0</v>
      </c>
      <c r="G4" s="22">
        <v>0</v>
      </c>
      <c r="H4" s="22">
        <v>80</v>
      </c>
      <c r="I4" s="49"/>
      <c r="J4" s="41">
        <f>SUM(D4:I4)</f>
        <v>182</v>
      </c>
      <c r="K4" s="268">
        <f>D4/$C4*100</f>
        <v>5.150486302443082</v>
      </c>
      <c r="L4" s="73">
        <f aca="true" t="shared" si="0" ref="L4:L48">E4/$C4*100</f>
        <v>1.5847650161363327</v>
      </c>
      <c r="M4" s="73">
        <f aca="true" t="shared" si="1" ref="M4:M48">F4/$C4*100</f>
        <v>0</v>
      </c>
      <c r="N4" s="73">
        <f aca="true" t="shared" si="2" ref="N4:N48">G4/$C4*100</f>
        <v>0</v>
      </c>
      <c r="O4" s="73">
        <f aca="true" t="shared" si="3" ref="O4:P19">H4/$C4*100</f>
        <v>5.282550053787776</v>
      </c>
      <c r="P4" s="73">
        <f t="shared" si="3"/>
        <v>0</v>
      </c>
      <c r="Q4" s="77">
        <f aca="true" t="shared" si="4" ref="Q4:Q48">J4/$C4*100</f>
        <v>12.01780137236719</v>
      </c>
    </row>
    <row r="5" spans="1:17" s="1" customFormat="1" ht="12.75">
      <c r="A5" s="202">
        <v>1</v>
      </c>
      <c r="B5" s="278" t="s">
        <v>165</v>
      </c>
      <c r="C5" s="215">
        <v>9419.921839235305</v>
      </c>
      <c r="D5" s="59">
        <v>295</v>
      </c>
      <c r="E5" s="20">
        <v>16</v>
      </c>
      <c r="F5" s="20">
        <v>162</v>
      </c>
      <c r="G5" s="20">
        <v>396</v>
      </c>
      <c r="H5" s="20">
        <v>0</v>
      </c>
      <c r="I5" s="50"/>
      <c r="J5" s="42">
        <f aca="true" t="shared" si="5" ref="J5:J18">SUM(D5:I5)</f>
        <v>869</v>
      </c>
      <c r="K5" s="268">
        <f aca="true" t="shared" si="6" ref="K5:K47">D5/$C5*100</f>
        <v>3.131660803928153</v>
      </c>
      <c r="L5" s="74">
        <f t="shared" si="0"/>
        <v>0.16985278936559475</v>
      </c>
      <c r="M5" s="74">
        <f t="shared" si="1"/>
        <v>1.7197594923266466</v>
      </c>
      <c r="N5" s="74">
        <f t="shared" si="2"/>
        <v>4.20385653679847</v>
      </c>
      <c r="O5" s="74">
        <f t="shared" si="3"/>
        <v>0</v>
      </c>
      <c r="P5" s="74">
        <f t="shared" si="3"/>
        <v>0</v>
      </c>
      <c r="Q5" s="78">
        <f t="shared" si="4"/>
        <v>9.225129622418864</v>
      </c>
    </row>
    <row r="6" spans="1:17" s="1" customFormat="1" ht="12.75">
      <c r="A6" s="202">
        <v>1</v>
      </c>
      <c r="B6" s="278" t="s">
        <v>166</v>
      </c>
      <c r="C6" s="215">
        <v>6918.254657099518</v>
      </c>
      <c r="D6" s="59">
        <v>195</v>
      </c>
      <c r="E6" s="20">
        <v>21</v>
      </c>
      <c r="F6" s="20">
        <v>125</v>
      </c>
      <c r="G6" s="20">
        <v>244</v>
      </c>
      <c r="H6" s="20">
        <v>0</v>
      </c>
      <c r="I6" s="50"/>
      <c r="J6" s="42">
        <f t="shared" si="5"/>
        <v>585</v>
      </c>
      <c r="K6" s="268">
        <f t="shared" si="6"/>
        <v>2.818629982056108</v>
      </c>
      <c r="L6" s="74">
        <f t="shared" si="0"/>
        <v>0.30354476729835006</v>
      </c>
      <c r="M6" s="74">
        <f t="shared" si="1"/>
        <v>1.8068140910616075</v>
      </c>
      <c r="N6" s="74">
        <f t="shared" si="2"/>
        <v>3.526901105752258</v>
      </c>
      <c r="O6" s="74">
        <f t="shared" si="3"/>
        <v>0</v>
      </c>
      <c r="P6" s="74">
        <f t="shared" si="3"/>
        <v>0</v>
      </c>
      <c r="Q6" s="78">
        <f t="shared" si="4"/>
        <v>8.455889946168323</v>
      </c>
    </row>
    <row r="7" spans="1:17" s="1" customFormat="1" ht="12.75">
      <c r="A7" s="202">
        <v>1</v>
      </c>
      <c r="B7" s="278" t="s">
        <v>167</v>
      </c>
      <c r="C7" s="215">
        <v>1634.0481023372852</v>
      </c>
      <c r="D7" s="59">
        <v>77</v>
      </c>
      <c r="E7" s="20">
        <v>4</v>
      </c>
      <c r="F7" s="20">
        <v>55</v>
      </c>
      <c r="G7" s="20">
        <v>27</v>
      </c>
      <c r="H7" s="20">
        <v>0</v>
      </c>
      <c r="I7" s="50"/>
      <c r="J7" s="42">
        <f t="shared" si="5"/>
        <v>163</v>
      </c>
      <c r="K7" s="268">
        <f t="shared" si="6"/>
        <v>4.712223580802909</v>
      </c>
      <c r="L7" s="74">
        <f t="shared" si="0"/>
        <v>0.24479083536638485</v>
      </c>
      <c r="M7" s="74">
        <f t="shared" si="1"/>
        <v>3.365873986287792</v>
      </c>
      <c r="N7" s="74">
        <f t="shared" si="2"/>
        <v>1.652338138723098</v>
      </c>
      <c r="O7" s="74">
        <f t="shared" si="3"/>
        <v>0</v>
      </c>
      <c r="P7" s="74">
        <f t="shared" si="3"/>
        <v>0</v>
      </c>
      <c r="Q7" s="78">
        <f t="shared" si="4"/>
        <v>9.975226541180184</v>
      </c>
    </row>
    <row r="8" spans="1:17" s="1" customFormat="1" ht="12.75">
      <c r="A8" s="202">
        <v>1</v>
      </c>
      <c r="B8" s="278" t="s">
        <v>168</v>
      </c>
      <c r="C8" s="215">
        <v>3948.8546416684853</v>
      </c>
      <c r="D8" s="59">
        <v>148</v>
      </c>
      <c r="E8" s="20">
        <v>50</v>
      </c>
      <c r="F8" s="20">
        <v>39</v>
      </c>
      <c r="G8" s="20">
        <v>83</v>
      </c>
      <c r="H8" s="20">
        <v>0</v>
      </c>
      <c r="I8" s="50"/>
      <c r="J8" s="42">
        <f t="shared" si="5"/>
        <v>320</v>
      </c>
      <c r="K8" s="268">
        <f t="shared" si="6"/>
        <v>3.747922206056855</v>
      </c>
      <c r="L8" s="74">
        <f t="shared" si="0"/>
        <v>1.2661899344786671</v>
      </c>
      <c r="M8" s="74">
        <f t="shared" si="1"/>
        <v>0.9876281488933605</v>
      </c>
      <c r="N8" s="74">
        <f t="shared" si="2"/>
        <v>2.1018752912345873</v>
      </c>
      <c r="O8" s="74">
        <f t="shared" si="3"/>
        <v>0</v>
      </c>
      <c r="P8" s="74">
        <f t="shared" si="3"/>
        <v>0</v>
      </c>
      <c r="Q8" s="78">
        <f t="shared" si="4"/>
        <v>8.10361558066347</v>
      </c>
    </row>
    <row r="9" spans="1:17" s="1" customFormat="1" ht="12.75">
      <c r="A9" s="202">
        <v>1</v>
      </c>
      <c r="B9" s="278" t="s">
        <v>169</v>
      </c>
      <c r="C9" s="215">
        <v>12004.171148640038</v>
      </c>
      <c r="D9" s="59">
        <v>275</v>
      </c>
      <c r="E9" s="20">
        <v>20</v>
      </c>
      <c r="F9" s="20">
        <v>156</v>
      </c>
      <c r="G9" s="20">
        <v>360</v>
      </c>
      <c r="H9" s="20">
        <v>0</v>
      </c>
      <c r="I9" s="50"/>
      <c r="J9" s="42">
        <f t="shared" si="5"/>
        <v>811</v>
      </c>
      <c r="K9" s="268">
        <f t="shared" si="6"/>
        <v>2.2908703699309965</v>
      </c>
      <c r="L9" s="74">
        <f t="shared" si="0"/>
        <v>0.16660875417679977</v>
      </c>
      <c r="M9" s="74">
        <f t="shared" si="1"/>
        <v>1.2995482825790379</v>
      </c>
      <c r="N9" s="74">
        <f t="shared" si="2"/>
        <v>2.9989575751823954</v>
      </c>
      <c r="O9" s="74">
        <f t="shared" si="3"/>
        <v>0</v>
      </c>
      <c r="P9" s="74">
        <f t="shared" si="3"/>
        <v>0</v>
      </c>
      <c r="Q9" s="78">
        <f t="shared" si="4"/>
        <v>6.75598498186923</v>
      </c>
    </row>
    <row r="10" spans="1:17" s="1" customFormat="1" ht="12.75">
      <c r="A10" s="202">
        <v>1</v>
      </c>
      <c r="B10" s="278" t="s">
        <v>170</v>
      </c>
      <c r="C10" s="215">
        <v>6750.0768876031525</v>
      </c>
      <c r="D10" s="59">
        <v>220</v>
      </c>
      <c r="E10" s="20">
        <v>16</v>
      </c>
      <c r="F10" s="20">
        <v>210</v>
      </c>
      <c r="G10" s="20">
        <v>110</v>
      </c>
      <c r="H10" s="20">
        <v>0</v>
      </c>
      <c r="I10" s="50"/>
      <c r="J10" s="42">
        <f t="shared" si="5"/>
        <v>556</v>
      </c>
      <c r="K10" s="268">
        <f t="shared" si="6"/>
        <v>3.2592221342551047</v>
      </c>
      <c r="L10" s="74">
        <f t="shared" si="0"/>
        <v>0.23703433703673488</v>
      </c>
      <c r="M10" s="74">
        <f t="shared" si="1"/>
        <v>3.111075673607145</v>
      </c>
      <c r="N10" s="74">
        <f t="shared" si="2"/>
        <v>1.6296110671275523</v>
      </c>
      <c r="O10" s="74">
        <f t="shared" si="3"/>
        <v>0</v>
      </c>
      <c r="P10" s="74">
        <f t="shared" si="3"/>
        <v>0</v>
      </c>
      <c r="Q10" s="78">
        <f t="shared" si="4"/>
        <v>8.236943212026537</v>
      </c>
    </row>
    <row r="11" spans="1:17" s="1" customFormat="1" ht="12.75">
      <c r="A11" s="202">
        <v>1</v>
      </c>
      <c r="B11" s="278" t="s">
        <v>171</v>
      </c>
      <c r="C11" s="215">
        <v>7100.144278619872</v>
      </c>
      <c r="D11" s="59">
        <v>219</v>
      </c>
      <c r="E11" s="20">
        <v>13</v>
      </c>
      <c r="F11" s="20">
        <v>195</v>
      </c>
      <c r="G11" s="20">
        <v>273</v>
      </c>
      <c r="H11" s="20">
        <v>0</v>
      </c>
      <c r="I11" s="50"/>
      <c r="J11" s="42">
        <f t="shared" si="5"/>
        <v>700</v>
      </c>
      <c r="K11" s="268">
        <f t="shared" si="6"/>
        <v>3.0844443634681924</v>
      </c>
      <c r="L11" s="74">
        <f t="shared" si="0"/>
        <v>0.18309487089080595</v>
      </c>
      <c r="M11" s="74">
        <f t="shared" si="1"/>
        <v>2.746423063362089</v>
      </c>
      <c r="N11" s="74">
        <f t="shared" si="2"/>
        <v>3.844992288706925</v>
      </c>
      <c r="O11" s="74">
        <f t="shared" si="3"/>
        <v>0</v>
      </c>
      <c r="P11" s="74">
        <f t="shared" si="3"/>
        <v>0</v>
      </c>
      <c r="Q11" s="78">
        <f t="shared" si="4"/>
        <v>9.858954586428013</v>
      </c>
    </row>
    <row r="12" spans="1:17" s="1" customFormat="1" ht="12.75">
      <c r="A12" s="202">
        <v>1</v>
      </c>
      <c r="B12" s="278" t="s">
        <v>172</v>
      </c>
      <c r="C12" s="215">
        <v>6970.954419721332</v>
      </c>
      <c r="D12" s="59">
        <v>177</v>
      </c>
      <c r="E12" s="20">
        <v>10</v>
      </c>
      <c r="F12" s="20">
        <v>63</v>
      </c>
      <c r="G12" s="20">
        <v>87</v>
      </c>
      <c r="H12" s="20">
        <v>0</v>
      </c>
      <c r="I12" s="50"/>
      <c r="J12" s="42">
        <f t="shared" si="5"/>
        <v>337</v>
      </c>
      <c r="K12" s="268">
        <f t="shared" si="6"/>
        <v>2.5391071199555437</v>
      </c>
      <c r="L12" s="74">
        <f t="shared" si="0"/>
        <v>0.1434523796585053</v>
      </c>
      <c r="M12" s="74">
        <f t="shared" si="1"/>
        <v>0.9037499918485834</v>
      </c>
      <c r="N12" s="74">
        <f t="shared" si="2"/>
        <v>1.2480357030289961</v>
      </c>
      <c r="O12" s="74">
        <f t="shared" si="3"/>
        <v>0</v>
      </c>
      <c r="P12" s="74">
        <f t="shared" si="3"/>
        <v>0</v>
      </c>
      <c r="Q12" s="78">
        <f t="shared" si="4"/>
        <v>4.834345194491629</v>
      </c>
    </row>
    <row r="13" spans="1:17" s="1" customFormat="1" ht="12.75">
      <c r="A13" s="202">
        <v>1</v>
      </c>
      <c r="B13" s="278" t="s">
        <v>173</v>
      </c>
      <c r="C13" s="215">
        <v>961.5614126196865</v>
      </c>
      <c r="D13" s="59">
        <v>92</v>
      </c>
      <c r="E13" s="20">
        <v>5</v>
      </c>
      <c r="F13" s="20">
        <v>21</v>
      </c>
      <c r="G13" s="20">
        <v>28</v>
      </c>
      <c r="H13" s="20">
        <v>0</v>
      </c>
      <c r="I13" s="50"/>
      <c r="J13" s="42">
        <f t="shared" si="5"/>
        <v>146</v>
      </c>
      <c r="K13" s="268">
        <f t="shared" si="6"/>
        <v>9.567771625668128</v>
      </c>
      <c r="L13" s="74">
        <f t="shared" si="0"/>
        <v>0.5199875883515287</v>
      </c>
      <c r="M13" s="74">
        <f t="shared" si="1"/>
        <v>2.1839478710764206</v>
      </c>
      <c r="N13" s="74">
        <f t="shared" si="2"/>
        <v>2.911930494768561</v>
      </c>
      <c r="O13" s="74">
        <f t="shared" si="3"/>
        <v>0</v>
      </c>
      <c r="P13" s="74">
        <f t="shared" si="3"/>
        <v>0</v>
      </c>
      <c r="Q13" s="78">
        <f t="shared" si="4"/>
        <v>15.183637579864639</v>
      </c>
    </row>
    <row r="14" spans="1:17" ht="12.75">
      <c r="A14" s="203">
        <v>1</v>
      </c>
      <c r="B14" s="279" t="s">
        <v>176</v>
      </c>
      <c r="C14" s="216">
        <v>6543.923302361452</v>
      </c>
      <c r="D14" s="60">
        <v>250</v>
      </c>
      <c r="E14" s="16">
        <v>65</v>
      </c>
      <c r="F14" s="16">
        <v>62</v>
      </c>
      <c r="G14" s="16">
        <v>0</v>
      </c>
      <c r="H14" s="16">
        <v>0</v>
      </c>
      <c r="I14" s="51"/>
      <c r="J14" s="42">
        <f>SUM(D14:I14)</f>
        <v>377</v>
      </c>
      <c r="K14" s="268">
        <f t="shared" si="6"/>
        <v>3.8203381740397924</v>
      </c>
      <c r="L14" s="74">
        <f t="shared" si="0"/>
        <v>0.9932879252503461</v>
      </c>
      <c r="M14" s="74">
        <f t="shared" si="1"/>
        <v>0.9474438671618686</v>
      </c>
      <c r="N14" s="74">
        <f t="shared" si="2"/>
        <v>0</v>
      </c>
      <c r="O14" s="74">
        <f t="shared" si="3"/>
        <v>0</v>
      </c>
      <c r="P14" s="74">
        <f t="shared" si="3"/>
        <v>0</v>
      </c>
      <c r="Q14" s="78">
        <f t="shared" si="4"/>
        <v>5.761069966452007</v>
      </c>
    </row>
    <row r="15" spans="1:17" s="1" customFormat="1" ht="12.75">
      <c r="A15" s="202">
        <v>1</v>
      </c>
      <c r="B15" s="278" t="s">
        <v>280</v>
      </c>
      <c r="C15" s="215">
        <v>8809.85910793921</v>
      </c>
      <c r="D15" s="59">
        <v>579</v>
      </c>
      <c r="E15" s="20">
        <v>60</v>
      </c>
      <c r="F15" s="20">
        <v>878</v>
      </c>
      <c r="G15" s="20">
        <v>597</v>
      </c>
      <c r="H15" s="20">
        <v>0</v>
      </c>
      <c r="I15" s="50"/>
      <c r="J15" s="42">
        <f t="shared" si="5"/>
        <v>2114</v>
      </c>
      <c r="K15" s="268">
        <f t="shared" si="6"/>
        <v>6.572182289251603</v>
      </c>
      <c r="L15" s="74">
        <f t="shared" si="0"/>
        <v>0.6810551595079382</v>
      </c>
      <c r="M15" s="74">
        <f>F15/$C15*100</f>
        <v>9.966107167466161</v>
      </c>
      <c r="N15" s="74">
        <f t="shared" si="2"/>
        <v>6.776498837103984</v>
      </c>
      <c r="O15" s="74">
        <f t="shared" si="3"/>
        <v>0</v>
      </c>
      <c r="P15" s="74">
        <f t="shared" si="3"/>
        <v>0</v>
      </c>
      <c r="Q15" s="78">
        <f t="shared" si="4"/>
        <v>23.995843453329684</v>
      </c>
    </row>
    <row r="16" spans="1:17" s="1" customFormat="1" ht="12.75">
      <c r="A16" s="202">
        <v>1</v>
      </c>
      <c r="B16" s="278" t="s">
        <v>174</v>
      </c>
      <c r="C16" s="215">
        <v>4116.937103452658</v>
      </c>
      <c r="D16" s="59">
        <v>298</v>
      </c>
      <c r="E16" s="20">
        <v>15</v>
      </c>
      <c r="F16" s="20">
        <v>51</v>
      </c>
      <c r="G16" s="20">
        <v>36</v>
      </c>
      <c r="H16" s="20">
        <v>80</v>
      </c>
      <c r="I16" s="50"/>
      <c r="J16" s="42">
        <f t="shared" si="5"/>
        <v>480</v>
      </c>
      <c r="K16" s="268">
        <f t="shared" si="6"/>
        <v>7.238390884089123</v>
      </c>
      <c r="L16" s="74">
        <f t="shared" si="0"/>
        <v>0.36434853443401627</v>
      </c>
      <c r="M16" s="74">
        <f t="shared" si="1"/>
        <v>1.2387850170756551</v>
      </c>
      <c r="N16" s="74">
        <f t="shared" si="2"/>
        <v>0.874436482641639</v>
      </c>
      <c r="O16" s="74">
        <f t="shared" si="3"/>
        <v>1.9431921836480865</v>
      </c>
      <c r="P16" s="74">
        <f t="shared" si="3"/>
        <v>0</v>
      </c>
      <c r="Q16" s="78">
        <f t="shared" si="4"/>
        <v>11.65915310188852</v>
      </c>
    </row>
    <row r="17" spans="1:17" s="1" customFormat="1" ht="12.75">
      <c r="A17" s="107">
        <v>1</v>
      </c>
      <c r="B17" s="278" t="s">
        <v>175</v>
      </c>
      <c r="C17" s="217">
        <v>725.4451386444449</v>
      </c>
      <c r="D17" s="61">
        <v>37</v>
      </c>
      <c r="E17" s="31">
        <v>4</v>
      </c>
      <c r="F17" s="31">
        <v>31</v>
      </c>
      <c r="G17" s="31">
        <v>52</v>
      </c>
      <c r="H17" s="31">
        <v>0</v>
      </c>
      <c r="I17" s="50"/>
      <c r="J17" s="48">
        <f t="shared" si="5"/>
        <v>124</v>
      </c>
      <c r="K17" s="268">
        <f t="shared" si="6"/>
        <v>5.100316761256075</v>
      </c>
      <c r="L17" s="75">
        <f t="shared" si="0"/>
        <v>0.5513855958114676</v>
      </c>
      <c r="M17" s="75">
        <f t="shared" si="1"/>
        <v>4.273238367538874</v>
      </c>
      <c r="N17" s="75">
        <f t="shared" si="2"/>
        <v>7.168012745549079</v>
      </c>
      <c r="O17" s="75">
        <f t="shared" si="3"/>
        <v>0</v>
      </c>
      <c r="P17" s="75">
        <f t="shared" si="3"/>
        <v>0</v>
      </c>
      <c r="Q17" s="79">
        <f t="shared" si="4"/>
        <v>17.092953470155496</v>
      </c>
    </row>
    <row r="18" spans="1:17" s="1" customFormat="1" ht="12.75">
      <c r="A18" s="204">
        <v>1</v>
      </c>
      <c r="B18" s="280" t="s">
        <v>294</v>
      </c>
      <c r="C18" s="218">
        <v>618.7633566014051</v>
      </c>
      <c r="D18" s="62">
        <v>21</v>
      </c>
      <c r="E18" s="21">
        <v>20</v>
      </c>
      <c r="F18" s="21">
        <v>95</v>
      </c>
      <c r="G18" s="21">
        <v>43</v>
      </c>
      <c r="H18" s="21">
        <v>0</v>
      </c>
      <c r="I18" s="32"/>
      <c r="J18" s="43">
        <f t="shared" si="5"/>
        <v>179</v>
      </c>
      <c r="K18" s="269">
        <f t="shared" si="6"/>
        <v>3.3938661324975286</v>
      </c>
      <c r="L18" s="76">
        <f t="shared" si="0"/>
        <v>3.2322534595214556</v>
      </c>
      <c r="M18" s="76">
        <f t="shared" si="1"/>
        <v>15.353203932726917</v>
      </c>
      <c r="N18" s="76">
        <f t="shared" si="2"/>
        <v>6.94934493797113</v>
      </c>
      <c r="O18" s="76">
        <f t="shared" si="3"/>
        <v>0</v>
      </c>
      <c r="P18" s="76">
        <f t="shared" si="3"/>
        <v>0</v>
      </c>
      <c r="Q18" s="80">
        <f>J18/$C18*100</f>
        <v>28.928668462717035</v>
      </c>
    </row>
    <row r="19" spans="1:17" s="1" customFormat="1" ht="13.5" thickBot="1">
      <c r="A19" s="183"/>
      <c r="B19" s="197"/>
      <c r="C19" s="219">
        <f aca="true" t="shared" si="7" ref="C19:J19">SUM(C4:C18)</f>
        <v>78037.33550019505</v>
      </c>
      <c r="D19" s="95">
        <f t="shared" si="7"/>
        <v>2961</v>
      </c>
      <c r="E19" s="96">
        <f t="shared" si="7"/>
        <v>343</v>
      </c>
      <c r="F19" s="96">
        <f t="shared" si="7"/>
        <v>2143</v>
      </c>
      <c r="G19" s="96">
        <f t="shared" si="7"/>
        <v>2336</v>
      </c>
      <c r="H19" s="96">
        <f t="shared" si="7"/>
        <v>160</v>
      </c>
      <c r="I19" s="96">
        <f t="shared" si="7"/>
        <v>0</v>
      </c>
      <c r="J19" s="103">
        <f t="shared" si="7"/>
        <v>7943</v>
      </c>
      <c r="K19" s="270">
        <f t="shared" si="6"/>
        <v>3.794337647513092</v>
      </c>
      <c r="L19" s="233">
        <f t="shared" si="0"/>
        <v>0.4395332026670012</v>
      </c>
      <c r="M19" s="233">
        <f t="shared" si="1"/>
        <v>2.7461214382372696</v>
      </c>
      <c r="N19" s="233">
        <f t="shared" si="2"/>
        <v>2.9934389546067486</v>
      </c>
      <c r="O19" s="233">
        <f>H19/$C19*100</f>
        <v>0.20503006538402385</v>
      </c>
      <c r="P19" s="233">
        <f t="shared" si="3"/>
        <v>0</v>
      </c>
      <c r="Q19" s="234">
        <f t="shared" si="4"/>
        <v>10.178461308408135</v>
      </c>
    </row>
    <row r="20" spans="1:17" s="1" customFormat="1" ht="12.75">
      <c r="A20" s="205">
        <v>2</v>
      </c>
      <c r="B20" s="281" t="s">
        <v>136</v>
      </c>
      <c r="C20" s="220">
        <v>3101</v>
      </c>
      <c r="D20" s="69">
        <v>94</v>
      </c>
      <c r="E20" s="19">
        <v>31</v>
      </c>
      <c r="F20" s="19">
        <v>35</v>
      </c>
      <c r="G20" s="19">
        <v>0</v>
      </c>
      <c r="H20" s="19">
        <v>0</v>
      </c>
      <c r="I20" s="53"/>
      <c r="J20" s="45">
        <f aca="true" t="shared" si="8" ref="J20:J47">SUM(D20:I20)</f>
        <v>160</v>
      </c>
      <c r="K20" s="271">
        <f t="shared" si="6"/>
        <v>3.0312802321831667</v>
      </c>
      <c r="L20" s="110">
        <f t="shared" si="0"/>
        <v>0.999677523379555</v>
      </c>
      <c r="M20" s="110">
        <f t="shared" si="1"/>
        <v>1.1286681715575622</v>
      </c>
      <c r="N20" s="110">
        <f t="shared" si="2"/>
        <v>0</v>
      </c>
      <c r="O20" s="110">
        <f aca="true" t="shared" si="9" ref="O20:O48">H20/$C20*100</f>
        <v>0</v>
      </c>
      <c r="P20" s="110">
        <f aca="true" t="shared" si="10" ref="P20:P48">I20/$C20*100</f>
        <v>0</v>
      </c>
      <c r="Q20" s="113">
        <f t="shared" si="4"/>
        <v>5.159625927120284</v>
      </c>
    </row>
    <row r="21" spans="1:17" s="1" customFormat="1" ht="12.75">
      <c r="A21" s="202">
        <v>2</v>
      </c>
      <c r="B21" s="278" t="s">
        <v>137</v>
      </c>
      <c r="C21" s="215">
        <v>6617</v>
      </c>
      <c r="D21" s="59">
        <v>139</v>
      </c>
      <c r="E21" s="20">
        <v>13</v>
      </c>
      <c r="F21" s="20">
        <v>69</v>
      </c>
      <c r="G21" s="20">
        <v>107</v>
      </c>
      <c r="H21" s="20">
        <v>0</v>
      </c>
      <c r="I21" s="50"/>
      <c r="J21" s="42">
        <f t="shared" si="8"/>
        <v>328</v>
      </c>
      <c r="K21" s="272">
        <f t="shared" si="6"/>
        <v>2.100649841317818</v>
      </c>
      <c r="L21" s="74">
        <f t="shared" si="0"/>
        <v>0.19646365422396855</v>
      </c>
      <c r="M21" s="74">
        <f t="shared" si="1"/>
        <v>1.0427686262656792</v>
      </c>
      <c r="N21" s="74">
        <f t="shared" si="2"/>
        <v>1.617047000151126</v>
      </c>
      <c r="O21" s="74">
        <f t="shared" si="9"/>
        <v>0</v>
      </c>
      <c r="P21" s="74">
        <f t="shared" si="10"/>
        <v>0</v>
      </c>
      <c r="Q21" s="78">
        <f t="shared" si="4"/>
        <v>4.956929121958591</v>
      </c>
    </row>
    <row r="22" spans="1:17" s="1" customFormat="1" ht="12.75">
      <c r="A22" s="202">
        <v>2</v>
      </c>
      <c r="B22" s="278" t="s">
        <v>138</v>
      </c>
      <c r="C22" s="215">
        <v>5094</v>
      </c>
      <c r="D22" s="59">
        <v>85</v>
      </c>
      <c r="E22" s="20">
        <v>7</v>
      </c>
      <c r="F22" s="20">
        <v>22</v>
      </c>
      <c r="G22" s="20">
        <v>11</v>
      </c>
      <c r="H22" s="20">
        <v>0</v>
      </c>
      <c r="I22" s="50"/>
      <c r="J22" s="42">
        <f t="shared" si="8"/>
        <v>125</v>
      </c>
      <c r="K22" s="272">
        <f t="shared" si="6"/>
        <v>1.6686297605025517</v>
      </c>
      <c r="L22" s="74">
        <f t="shared" si="0"/>
        <v>0.13741656851197487</v>
      </c>
      <c r="M22" s="74">
        <f t="shared" si="1"/>
        <v>0.43188064389477815</v>
      </c>
      <c r="N22" s="74">
        <f t="shared" si="2"/>
        <v>0.21594032194738907</v>
      </c>
      <c r="O22" s="74">
        <f t="shared" si="9"/>
        <v>0</v>
      </c>
      <c r="P22" s="74">
        <f t="shared" si="10"/>
        <v>0</v>
      </c>
      <c r="Q22" s="78">
        <f t="shared" si="4"/>
        <v>2.453867294856694</v>
      </c>
    </row>
    <row r="23" spans="1:17" s="1" customFormat="1" ht="12.75">
      <c r="A23" s="202">
        <v>2</v>
      </c>
      <c r="B23" s="278" t="s">
        <v>139</v>
      </c>
      <c r="C23" s="215">
        <v>3700</v>
      </c>
      <c r="D23" s="59">
        <v>170</v>
      </c>
      <c r="E23" s="20">
        <v>20</v>
      </c>
      <c r="F23" s="20">
        <v>30</v>
      </c>
      <c r="G23" s="20">
        <v>32</v>
      </c>
      <c r="H23" s="20">
        <v>80</v>
      </c>
      <c r="I23" s="50"/>
      <c r="J23" s="42">
        <f t="shared" si="8"/>
        <v>332</v>
      </c>
      <c r="K23" s="272">
        <f t="shared" si="6"/>
        <v>4.594594594594595</v>
      </c>
      <c r="L23" s="74">
        <f t="shared" si="0"/>
        <v>0.5405405405405406</v>
      </c>
      <c r="M23" s="74">
        <f t="shared" si="1"/>
        <v>0.8108108108108109</v>
      </c>
      <c r="N23" s="74">
        <f t="shared" si="2"/>
        <v>0.8648648648648649</v>
      </c>
      <c r="O23" s="74">
        <f t="shared" si="9"/>
        <v>2.1621621621621623</v>
      </c>
      <c r="P23" s="74">
        <f t="shared" si="10"/>
        <v>0</v>
      </c>
      <c r="Q23" s="78">
        <f t="shared" si="4"/>
        <v>8.972972972972974</v>
      </c>
    </row>
    <row r="24" spans="1:17" s="1" customFormat="1" ht="12.75">
      <c r="A24" s="202">
        <v>2</v>
      </c>
      <c r="B24" s="278" t="s">
        <v>140</v>
      </c>
      <c r="C24" s="215">
        <v>1466</v>
      </c>
      <c r="D24" s="59">
        <v>68</v>
      </c>
      <c r="E24" s="20">
        <v>13</v>
      </c>
      <c r="F24" s="20">
        <v>30</v>
      </c>
      <c r="G24" s="20">
        <v>0</v>
      </c>
      <c r="H24" s="20">
        <v>0</v>
      </c>
      <c r="I24" s="50"/>
      <c r="J24" s="42">
        <f t="shared" si="8"/>
        <v>111</v>
      </c>
      <c r="K24" s="272">
        <f t="shared" si="6"/>
        <v>4.638472032742155</v>
      </c>
      <c r="L24" s="74">
        <f t="shared" si="0"/>
        <v>0.8867667121418827</v>
      </c>
      <c r="M24" s="74">
        <f t="shared" si="1"/>
        <v>2.046384720327422</v>
      </c>
      <c r="N24" s="74">
        <f t="shared" si="2"/>
        <v>0</v>
      </c>
      <c r="O24" s="74">
        <f t="shared" si="9"/>
        <v>0</v>
      </c>
      <c r="P24" s="74">
        <f t="shared" si="10"/>
        <v>0</v>
      </c>
      <c r="Q24" s="78">
        <f t="shared" si="4"/>
        <v>7.571623465211459</v>
      </c>
    </row>
    <row r="25" spans="1:17" s="1" customFormat="1" ht="12.75">
      <c r="A25" s="202">
        <v>2</v>
      </c>
      <c r="B25" s="278" t="s">
        <v>141</v>
      </c>
      <c r="C25" s="215">
        <v>1848</v>
      </c>
      <c r="D25" s="59">
        <v>104</v>
      </c>
      <c r="E25" s="20">
        <v>42</v>
      </c>
      <c r="F25" s="20">
        <v>71</v>
      </c>
      <c r="G25" s="20">
        <v>12</v>
      </c>
      <c r="H25" s="20">
        <v>0</v>
      </c>
      <c r="I25" s="50"/>
      <c r="J25" s="42">
        <f t="shared" si="8"/>
        <v>229</v>
      </c>
      <c r="K25" s="272">
        <f t="shared" si="6"/>
        <v>5.627705627705628</v>
      </c>
      <c r="L25" s="74">
        <f t="shared" si="0"/>
        <v>2.272727272727273</v>
      </c>
      <c r="M25" s="74">
        <f t="shared" si="1"/>
        <v>3.8419913419913416</v>
      </c>
      <c r="N25" s="74">
        <f t="shared" si="2"/>
        <v>0.6493506493506493</v>
      </c>
      <c r="O25" s="74">
        <f t="shared" si="9"/>
        <v>0</v>
      </c>
      <c r="P25" s="74">
        <f t="shared" si="10"/>
        <v>0</v>
      </c>
      <c r="Q25" s="78">
        <f t="shared" si="4"/>
        <v>12.391774891774892</v>
      </c>
    </row>
    <row r="26" spans="1:17" s="1" customFormat="1" ht="12.75">
      <c r="A26" s="202">
        <v>2</v>
      </c>
      <c r="B26" s="278" t="s">
        <v>142</v>
      </c>
      <c r="C26" s="215">
        <v>2300</v>
      </c>
      <c r="D26" s="59">
        <v>83</v>
      </c>
      <c r="E26" s="20">
        <v>28</v>
      </c>
      <c r="F26" s="20">
        <v>30</v>
      </c>
      <c r="G26" s="20">
        <v>20</v>
      </c>
      <c r="H26" s="20">
        <v>0</v>
      </c>
      <c r="I26" s="50"/>
      <c r="J26" s="42">
        <f t="shared" si="8"/>
        <v>161</v>
      </c>
      <c r="K26" s="272">
        <f t="shared" si="6"/>
        <v>3.6086956521739126</v>
      </c>
      <c r="L26" s="74">
        <f t="shared" si="0"/>
        <v>1.2173913043478262</v>
      </c>
      <c r="M26" s="74">
        <f t="shared" si="1"/>
        <v>1.3043478260869565</v>
      </c>
      <c r="N26" s="74">
        <f t="shared" si="2"/>
        <v>0.8695652173913043</v>
      </c>
      <c r="O26" s="74">
        <f t="shared" si="9"/>
        <v>0</v>
      </c>
      <c r="P26" s="74">
        <f t="shared" si="10"/>
        <v>0</v>
      </c>
      <c r="Q26" s="78">
        <f t="shared" si="4"/>
        <v>7.000000000000001</v>
      </c>
    </row>
    <row r="27" spans="1:17" s="1" customFormat="1" ht="12.75">
      <c r="A27" s="202">
        <v>2</v>
      </c>
      <c r="B27" s="278" t="s">
        <v>143</v>
      </c>
      <c r="C27" s="215">
        <v>5806</v>
      </c>
      <c r="D27" s="59">
        <v>176</v>
      </c>
      <c r="E27" s="20">
        <v>18</v>
      </c>
      <c r="F27" s="20">
        <v>123</v>
      </c>
      <c r="G27" s="20">
        <v>158</v>
      </c>
      <c r="H27" s="20">
        <v>0</v>
      </c>
      <c r="I27" s="50"/>
      <c r="J27" s="42">
        <f>SUM(D27:I27)</f>
        <v>475</v>
      </c>
      <c r="K27" s="272">
        <f t="shared" si="6"/>
        <v>3.0313468825353085</v>
      </c>
      <c r="L27" s="74">
        <f t="shared" si="0"/>
        <v>0.3100241129865656</v>
      </c>
      <c r="M27" s="74">
        <f t="shared" si="1"/>
        <v>2.1184981054081984</v>
      </c>
      <c r="N27" s="74">
        <f t="shared" si="2"/>
        <v>2.7213227695487427</v>
      </c>
      <c r="O27" s="74">
        <f t="shared" si="9"/>
        <v>0</v>
      </c>
      <c r="P27" s="74">
        <f t="shared" si="10"/>
        <v>0</v>
      </c>
      <c r="Q27" s="78">
        <f t="shared" si="4"/>
        <v>8.181191870478816</v>
      </c>
    </row>
    <row r="28" spans="1:17" s="1" customFormat="1" ht="12.75">
      <c r="A28" s="202">
        <v>2</v>
      </c>
      <c r="B28" s="278" t="s">
        <v>144</v>
      </c>
      <c r="C28" s="215">
        <v>4216</v>
      </c>
      <c r="D28" s="59">
        <v>229</v>
      </c>
      <c r="E28" s="20">
        <v>6</v>
      </c>
      <c r="F28" s="20">
        <v>67</v>
      </c>
      <c r="G28" s="20">
        <v>84</v>
      </c>
      <c r="H28" s="20">
        <v>0</v>
      </c>
      <c r="I28" s="50"/>
      <c r="J28" s="42">
        <f t="shared" si="8"/>
        <v>386</v>
      </c>
      <c r="K28" s="272">
        <f t="shared" si="6"/>
        <v>5.43168880455408</v>
      </c>
      <c r="L28" s="74">
        <f t="shared" si="0"/>
        <v>0.14231499051233396</v>
      </c>
      <c r="M28" s="74">
        <f t="shared" si="1"/>
        <v>1.5891840607210626</v>
      </c>
      <c r="N28" s="74">
        <f t="shared" si="2"/>
        <v>1.9924098671726755</v>
      </c>
      <c r="O28" s="74">
        <f t="shared" si="9"/>
        <v>0</v>
      </c>
      <c r="P28" s="74">
        <f t="shared" si="10"/>
        <v>0</v>
      </c>
      <c r="Q28" s="78">
        <f t="shared" si="4"/>
        <v>9.155597722960152</v>
      </c>
    </row>
    <row r="29" spans="1:17" s="1" customFormat="1" ht="12.75">
      <c r="A29" s="202">
        <v>2</v>
      </c>
      <c r="B29" s="278" t="s">
        <v>145</v>
      </c>
      <c r="C29" s="215">
        <v>5674</v>
      </c>
      <c r="D29" s="59">
        <v>248</v>
      </c>
      <c r="E29" s="20">
        <v>10</v>
      </c>
      <c r="F29" s="20">
        <v>126</v>
      </c>
      <c r="G29" s="20">
        <v>126</v>
      </c>
      <c r="H29" s="20">
        <v>0</v>
      </c>
      <c r="I29" s="50"/>
      <c r="J29" s="42">
        <f t="shared" si="8"/>
        <v>510</v>
      </c>
      <c r="K29" s="272">
        <f t="shared" si="6"/>
        <v>4.370814240394783</v>
      </c>
      <c r="L29" s="74">
        <f t="shared" si="0"/>
        <v>0.17624250969333805</v>
      </c>
      <c r="M29" s="74">
        <f t="shared" si="1"/>
        <v>2.2206556221360594</v>
      </c>
      <c r="N29" s="74">
        <f t="shared" si="2"/>
        <v>2.2206556221360594</v>
      </c>
      <c r="O29" s="74">
        <f t="shared" si="9"/>
        <v>0</v>
      </c>
      <c r="P29" s="74">
        <f t="shared" si="10"/>
        <v>0</v>
      </c>
      <c r="Q29" s="78">
        <f t="shared" si="4"/>
        <v>8.98836799436024</v>
      </c>
    </row>
    <row r="30" spans="1:17" s="1" customFormat="1" ht="12.75">
      <c r="A30" s="202">
        <v>2</v>
      </c>
      <c r="B30" s="278" t="s">
        <v>146</v>
      </c>
      <c r="C30" s="215">
        <v>3368</v>
      </c>
      <c r="D30" s="59">
        <v>230</v>
      </c>
      <c r="E30" s="20">
        <v>99</v>
      </c>
      <c r="F30" s="20">
        <v>67</v>
      </c>
      <c r="G30" s="20">
        <v>0</v>
      </c>
      <c r="H30" s="20">
        <v>0</v>
      </c>
      <c r="I30" s="50"/>
      <c r="J30" s="42">
        <f t="shared" si="8"/>
        <v>396</v>
      </c>
      <c r="K30" s="272">
        <f t="shared" si="6"/>
        <v>6.828978622327791</v>
      </c>
      <c r="L30" s="74">
        <f t="shared" si="0"/>
        <v>2.9394299287410925</v>
      </c>
      <c r="M30" s="74">
        <f t="shared" si="1"/>
        <v>1.989311163895487</v>
      </c>
      <c r="N30" s="74">
        <f t="shared" si="2"/>
        <v>0</v>
      </c>
      <c r="O30" s="74">
        <f t="shared" si="9"/>
        <v>0</v>
      </c>
      <c r="P30" s="74">
        <f t="shared" si="10"/>
        <v>0</v>
      </c>
      <c r="Q30" s="78">
        <f t="shared" si="4"/>
        <v>11.75771971496437</v>
      </c>
    </row>
    <row r="31" spans="1:17" s="1" customFormat="1" ht="12.75">
      <c r="A31" s="202">
        <v>2</v>
      </c>
      <c r="B31" s="278" t="s">
        <v>147</v>
      </c>
      <c r="C31" s="215">
        <v>5603</v>
      </c>
      <c r="D31" s="59">
        <v>195</v>
      </c>
      <c r="E31" s="20">
        <v>65</v>
      </c>
      <c r="F31" s="20">
        <v>138</v>
      </c>
      <c r="G31" s="20">
        <v>26</v>
      </c>
      <c r="H31" s="20">
        <v>0</v>
      </c>
      <c r="I31" s="50"/>
      <c r="J31" s="42">
        <f t="shared" si="8"/>
        <v>424</v>
      </c>
      <c r="K31" s="272">
        <f t="shared" si="6"/>
        <v>3.480278422273782</v>
      </c>
      <c r="L31" s="74">
        <f t="shared" si="0"/>
        <v>1.160092807424594</v>
      </c>
      <c r="M31" s="74">
        <f t="shared" si="1"/>
        <v>2.4629662680706765</v>
      </c>
      <c r="N31" s="74">
        <f t="shared" si="2"/>
        <v>0.46403712296983757</v>
      </c>
      <c r="O31" s="74">
        <f t="shared" si="9"/>
        <v>0</v>
      </c>
      <c r="P31" s="74">
        <f t="shared" si="10"/>
        <v>0</v>
      </c>
      <c r="Q31" s="78">
        <f t="shared" si="4"/>
        <v>7.56737462073889</v>
      </c>
    </row>
    <row r="32" spans="1:17" s="1" customFormat="1" ht="12.75">
      <c r="A32" s="202">
        <v>2</v>
      </c>
      <c r="B32" s="278" t="s">
        <v>148</v>
      </c>
      <c r="C32" s="215">
        <v>5471</v>
      </c>
      <c r="D32" s="59">
        <v>320</v>
      </c>
      <c r="E32" s="20">
        <v>22</v>
      </c>
      <c r="F32" s="20">
        <v>155</v>
      </c>
      <c r="G32" s="20">
        <v>190</v>
      </c>
      <c r="H32" s="20">
        <v>0</v>
      </c>
      <c r="I32" s="50"/>
      <c r="J32" s="42">
        <f t="shared" si="8"/>
        <v>687</v>
      </c>
      <c r="K32" s="272">
        <f t="shared" si="6"/>
        <v>5.849022116614878</v>
      </c>
      <c r="L32" s="74">
        <f t="shared" si="0"/>
        <v>0.4021202705172729</v>
      </c>
      <c r="M32" s="74">
        <f t="shared" si="1"/>
        <v>2.8331200877353315</v>
      </c>
      <c r="N32" s="74">
        <f t="shared" si="2"/>
        <v>3.4728568817400842</v>
      </c>
      <c r="O32" s="74">
        <f t="shared" si="9"/>
        <v>0</v>
      </c>
      <c r="P32" s="74">
        <f t="shared" si="10"/>
        <v>0</v>
      </c>
      <c r="Q32" s="78">
        <f t="shared" si="4"/>
        <v>12.557119356607569</v>
      </c>
    </row>
    <row r="33" spans="1:17" s="1" customFormat="1" ht="12.75">
      <c r="A33" s="202">
        <v>2</v>
      </c>
      <c r="B33" s="278" t="s">
        <v>149</v>
      </c>
      <c r="C33" s="215">
        <v>6600</v>
      </c>
      <c r="D33" s="59">
        <v>274</v>
      </c>
      <c r="E33" s="20">
        <v>22</v>
      </c>
      <c r="F33" s="20">
        <v>102</v>
      </c>
      <c r="G33" s="20">
        <v>55</v>
      </c>
      <c r="H33" s="20">
        <v>0</v>
      </c>
      <c r="I33" s="50"/>
      <c r="J33" s="42">
        <f t="shared" si="8"/>
        <v>453</v>
      </c>
      <c r="K33" s="272">
        <f t="shared" si="6"/>
        <v>4.151515151515151</v>
      </c>
      <c r="L33" s="74">
        <f t="shared" si="0"/>
        <v>0.33333333333333337</v>
      </c>
      <c r="M33" s="74">
        <f t="shared" si="1"/>
        <v>1.5454545454545454</v>
      </c>
      <c r="N33" s="74">
        <f t="shared" si="2"/>
        <v>0.8333333333333334</v>
      </c>
      <c r="O33" s="74">
        <f t="shared" si="9"/>
        <v>0</v>
      </c>
      <c r="P33" s="74">
        <f t="shared" si="10"/>
        <v>0</v>
      </c>
      <c r="Q33" s="78">
        <f t="shared" si="4"/>
        <v>6.863636363636363</v>
      </c>
    </row>
    <row r="34" spans="1:17" s="1" customFormat="1" ht="12.75">
      <c r="A34" s="202">
        <v>2</v>
      </c>
      <c r="B34" s="278" t="s">
        <v>150</v>
      </c>
      <c r="C34" s="215">
        <v>2201</v>
      </c>
      <c r="D34" s="59">
        <v>126</v>
      </c>
      <c r="E34" s="20">
        <v>13</v>
      </c>
      <c r="F34" s="20">
        <v>29</v>
      </c>
      <c r="G34" s="20">
        <v>0</v>
      </c>
      <c r="H34" s="20">
        <v>0</v>
      </c>
      <c r="I34" s="50"/>
      <c r="J34" s="42">
        <f t="shared" si="8"/>
        <v>168</v>
      </c>
      <c r="K34" s="272">
        <f t="shared" si="6"/>
        <v>5.724670604270786</v>
      </c>
      <c r="L34" s="74">
        <f t="shared" si="0"/>
        <v>0.5906406179009541</v>
      </c>
      <c r="M34" s="74">
        <f t="shared" si="1"/>
        <v>1.3175829168559745</v>
      </c>
      <c r="N34" s="74">
        <f t="shared" si="2"/>
        <v>0</v>
      </c>
      <c r="O34" s="74">
        <f t="shared" si="9"/>
        <v>0</v>
      </c>
      <c r="P34" s="74">
        <f t="shared" si="10"/>
        <v>0</v>
      </c>
      <c r="Q34" s="78">
        <f t="shared" si="4"/>
        <v>7.632894139027714</v>
      </c>
    </row>
    <row r="35" spans="1:17" s="1" customFormat="1" ht="12.75">
      <c r="A35" s="202">
        <v>2</v>
      </c>
      <c r="B35" s="278" t="s">
        <v>151</v>
      </c>
      <c r="C35" s="215">
        <v>2107</v>
      </c>
      <c r="D35" s="59">
        <v>72</v>
      </c>
      <c r="E35" s="20">
        <v>16</v>
      </c>
      <c r="F35" s="20">
        <v>30</v>
      </c>
      <c r="G35" s="20">
        <v>8</v>
      </c>
      <c r="H35" s="20">
        <v>0</v>
      </c>
      <c r="I35" s="50"/>
      <c r="J35" s="42">
        <f t="shared" si="8"/>
        <v>126</v>
      </c>
      <c r="K35" s="272">
        <f t="shared" si="6"/>
        <v>3.4171808258186998</v>
      </c>
      <c r="L35" s="74">
        <f t="shared" si="0"/>
        <v>0.7593735168485999</v>
      </c>
      <c r="M35" s="74">
        <f t="shared" si="1"/>
        <v>1.4238253440911248</v>
      </c>
      <c r="N35" s="74">
        <f t="shared" si="2"/>
        <v>0.37968675842429994</v>
      </c>
      <c r="O35" s="74">
        <f t="shared" si="9"/>
        <v>0</v>
      </c>
      <c r="P35" s="74">
        <f t="shared" si="10"/>
        <v>0</v>
      </c>
      <c r="Q35" s="78">
        <f t="shared" si="4"/>
        <v>5.980066445182724</v>
      </c>
    </row>
    <row r="36" spans="1:17" s="1" customFormat="1" ht="12.75">
      <c r="A36" s="202">
        <v>2</v>
      </c>
      <c r="B36" s="278" t="s">
        <v>152</v>
      </c>
      <c r="C36" s="215">
        <v>906</v>
      </c>
      <c r="D36" s="59">
        <v>64</v>
      </c>
      <c r="E36" s="20">
        <v>10</v>
      </c>
      <c r="F36" s="20">
        <v>19</v>
      </c>
      <c r="G36" s="20">
        <v>0</v>
      </c>
      <c r="H36" s="20">
        <v>0</v>
      </c>
      <c r="I36" s="50"/>
      <c r="J36" s="42">
        <f t="shared" si="8"/>
        <v>93</v>
      </c>
      <c r="K36" s="272">
        <f t="shared" si="6"/>
        <v>7.06401766004415</v>
      </c>
      <c r="L36" s="74">
        <f t="shared" si="0"/>
        <v>1.1037527593818985</v>
      </c>
      <c r="M36" s="74">
        <f t="shared" si="1"/>
        <v>2.097130242825607</v>
      </c>
      <c r="N36" s="74">
        <f t="shared" si="2"/>
        <v>0</v>
      </c>
      <c r="O36" s="74">
        <f t="shared" si="9"/>
        <v>0</v>
      </c>
      <c r="P36" s="74">
        <f t="shared" si="10"/>
        <v>0</v>
      </c>
      <c r="Q36" s="78">
        <f t="shared" si="4"/>
        <v>10.264900662251655</v>
      </c>
    </row>
    <row r="37" spans="1:17" s="1" customFormat="1" ht="12.75">
      <c r="A37" s="202">
        <v>2</v>
      </c>
      <c r="B37" s="278" t="s">
        <v>153</v>
      </c>
      <c r="C37" s="215">
        <v>2991</v>
      </c>
      <c r="D37" s="59">
        <v>215</v>
      </c>
      <c r="E37" s="20">
        <v>25</v>
      </c>
      <c r="F37" s="20">
        <v>70</v>
      </c>
      <c r="G37" s="20">
        <v>23</v>
      </c>
      <c r="H37" s="20">
        <v>0</v>
      </c>
      <c r="I37" s="50"/>
      <c r="J37" s="42">
        <f t="shared" si="8"/>
        <v>333</v>
      </c>
      <c r="K37" s="272">
        <f t="shared" si="6"/>
        <v>7.1882313607489134</v>
      </c>
      <c r="L37" s="74">
        <f t="shared" si="0"/>
        <v>0.8358408559010365</v>
      </c>
      <c r="M37" s="74">
        <f t="shared" si="1"/>
        <v>2.340354396522902</v>
      </c>
      <c r="N37" s="74">
        <f t="shared" si="2"/>
        <v>0.7689735874289535</v>
      </c>
      <c r="O37" s="74">
        <f t="shared" si="9"/>
        <v>0</v>
      </c>
      <c r="P37" s="74">
        <f t="shared" si="10"/>
        <v>0</v>
      </c>
      <c r="Q37" s="78">
        <f t="shared" si="4"/>
        <v>11.133400200601805</v>
      </c>
    </row>
    <row r="38" spans="1:17" s="1" customFormat="1" ht="12.75">
      <c r="A38" s="202">
        <v>2</v>
      </c>
      <c r="B38" s="278" t="s">
        <v>154</v>
      </c>
      <c r="C38" s="215">
        <v>4042</v>
      </c>
      <c r="D38" s="59">
        <v>222</v>
      </c>
      <c r="E38" s="20">
        <v>24</v>
      </c>
      <c r="F38" s="20">
        <v>81</v>
      </c>
      <c r="G38" s="20">
        <v>49</v>
      </c>
      <c r="H38" s="20">
        <v>0</v>
      </c>
      <c r="I38" s="50"/>
      <c r="J38" s="42">
        <f t="shared" si="8"/>
        <v>376</v>
      </c>
      <c r="K38" s="272">
        <f t="shared" si="6"/>
        <v>5.4923305294408715</v>
      </c>
      <c r="L38" s="74">
        <f t="shared" si="0"/>
        <v>0.5937654626422563</v>
      </c>
      <c r="M38" s="74">
        <f t="shared" si="1"/>
        <v>2.003958436417615</v>
      </c>
      <c r="N38" s="74">
        <f t="shared" si="2"/>
        <v>1.2122711528946066</v>
      </c>
      <c r="O38" s="74">
        <f t="shared" si="9"/>
        <v>0</v>
      </c>
      <c r="P38" s="74">
        <f t="shared" si="10"/>
        <v>0</v>
      </c>
      <c r="Q38" s="78">
        <f t="shared" si="4"/>
        <v>9.30232558139535</v>
      </c>
    </row>
    <row r="39" spans="1:17" s="1" customFormat="1" ht="12.75">
      <c r="A39" s="202">
        <v>2</v>
      </c>
      <c r="B39" s="278" t="s">
        <v>155</v>
      </c>
      <c r="C39" s="215">
        <v>8028</v>
      </c>
      <c r="D39" s="59">
        <v>192</v>
      </c>
      <c r="E39" s="20">
        <v>31</v>
      </c>
      <c r="F39" s="20">
        <v>55</v>
      </c>
      <c r="G39" s="20">
        <v>123</v>
      </c>
      <c r="H39" s="20">
        <v>0</v>
      </c>
      <c r="I39" s="50"/>
      <c r="J39" s="42">
        <f t="shared" si="8"/>
        <v>401</v>
      </c>
      <c r="K39" s="272">
        <f t="shared" si="6"/>
        <v>2.391629297458894</v>
      </c>
      <c r="L39" s="74">
        <f t="shared" si="0"/>
        <v>0.3861484803188839</v>
      </c>
      <c r="M39" s="74">
        <f t="shared" si="1"/>
        <v>0.6851021425012457</v>
      </c>
      <c r="N39" s="74">
        <f t="shared" si="2"/>
        <v>1.5321375186846038</v>
      </c>
      <c r="O39" s="74">
        <f t="shared" si="9"/>
        <v>0</v>
      </c>
      <c r="P39" s="74">
        <f t="shared" si="10"/>
        <v>0</v>
      </c>
      <c r="Q39" s="78">
        <f t="shared" si="4"/>
        <v>4.995017438963627</v>
      </c>
    </row>
    <row r="40" spans="1:17" s="1" customFormat="1" ht="12.75">
      <c r="A40" s="202">
        <v>2</v>
      </c>
      <c r="B40" s="278" t="s">
        <v>156</v>
      </c>
      <c r="C40" s="215">
        <v>2031</v>
      </c>
      <c r="D40" s="59">
        <v>80</v>
      </c>
      <c r="E40" s="20">
        <v>50</v>
      </c>
      <c r="F40" s="20">
        <v>34</v>
      </c>
      <c r="G40" s="20">
        <v>0</v>
      </c>
      <c r="H40" s="20">
        <v>0</v>
      </c>
      <c r="I40" s="50"/>
      <c r="J40" s="42">
        <f t="shared" si="8"/>
        <v>164</v>
      </c>
      <c r="K40" s="272">
        <f t="shared" si="6"/>
        <v>3.9389463318562288</v>
      </c>
      <c r="L40" s="74">
        <f t="shared" si="0"/>
        <v>2.461841457410143</v>
      </c>
      <c r="M40" s="74">
        <f t="shared" si="1"/>
        <v>1.674052191038897</v>
      </c>
      <c r="N40" s="74">
        <f t="shared" si="2"/>
        <v>0</v>
      </c>
      <c r="O40" s="74">
        <f t="shared" si="9"/>
        <v>0</v>
      </c>
      <c r="P40" s="74">
        <f t="shared" si="10"/>
        <v>0</v>
      </c>
      <c r="Q40" s="78">
        <f t="shared" si="4"/>
        <v>8.074839980305267</v>
      </c>
    </row>
    <row r="41" spans="1:17" s="1" customFormat="1" ht="12.75">
      <c r="A41" s="202">
        <v>2</v>
      </c>
      <c r="B41" s="278" t="s">
        <v>157</v>
      </c>
      <c r="C41" s="215">
        <v>5799</v>
      </c>
      <c r="D41" s="59">
        <v>130</v>
      </c>
      <c r="E41" s="20">
        <v>24</v>
      </c>
      <c r="F41" s="20">
        <v>36</v>
      </c>
      <c r="G41" s="20">
        <v>20</v>
      </c>
      <c r="H41" s="20">
        <v>0</v>
      </c>
      <c r="I41" s="50"/>
      <c r="J41" s="42">
        <f t="shared" si="8"/>
        <v>210</v>
      </c>
      <c r="K41" s="272">
        <f t="shared" si="6"/>
        <v>2.2417658216933956</v>
      </c>
      <c r="L41" s="74">
        <f t="shared" si="0"/>
        <v>0.4138644593895499</v>
      </c>
      <c r="M41" s="74">
        <f t="shared" si="1"/>
        <v>0.6207966890843248</v>
      </c>
      <c r="N41" s="74">
        <f t="shared" si="2"/>
        <v>0.34488704949129156</v>
      </c>
      <c r="O41" s="74">
        <f t="shared" si="9"/>
        <v>0</v>
      </c>
      <c r="P41" s="74">
        <f t="shared" si="10"/>
        <v>0</v>
      </c>
      <c r="Q41" s="78">
        <f t="shared" si="4"/>
        <v>3.6213140196585623</v>
      </c>
    </row>
    <row r="42" spans="1:17" s="1" customFormat="1" ht="12.75">
      <c r="A42" s="202">
        <v>2</v>
      </c>
      <c r="B42" s="278" t="s">
        <v>158</v>
      </c>
      <c r="C42" s="215">
        <v>1719</v>
      </c>
      <c r="D42" s="59">
        <v>81</v>
      </c>
      <c r="E42" s="20">
        <v>12</v>
      </c>
      <c r="F42" s="20">
        <v>26</v>
      </c>
      <c r="G42" s="20">
        <v>0</v>
      </c>
      <c r="H42" s="20">
        <v>0</v>
      </c>
      <c r="I42" s="50"/>
      <c r="J42" s="42">
        <f t="shared" si="8"/>
        <v>119</v>
      </c>
      <c r="K42" s="272">
        <f t="shared" si="6"/>
        <v>4.712041884816754</v>
      </c>
      <c r="L42" s="74">
        <f t="shared" si="0"/>
        <v>0.6980802792321117</v>
      </c>
      <c r="M42" s="74">
        <f t="shared" si="1"/>
        <v>1.5125072716695753</v>
      </c>
      <c r="N42" s="74">
        <f t="shared" si="2"/>
        <v>0</v>
      </c>
      <c r="O42" s="74">
        <f t="shared" si="9"/>
        <v>0</v>
      </c>
      <c r="P42" s="74">
        <f t="shared" si="10"/>
        <v>0</v>
      </c>
      <c r="Q42" s="78">
        <f t="shared" si="4"/>
        <v>6.9226294357184415</v>
      </c>
    </row>
    <row r="43" spans="1:17" s="1" customFormat="1" ht="12.75">
      <c r="A43" s="202">
        <v>2</v>
      </c>
      <c r="B43" s="278" t="s">
        <v>159</v>
      </c>
      <c r="C43" s="215">
        <v>3816</v>
      </c>
      <c r="D43" s="59">
        <v>191</v>
      </c>
      <c r="E43" s="20">
        <v>18</v>
      </c>
      <c r="F43" s="20">
        <v>38</v>
      </c>
      <c r="G43" s="20">
        <v>32</v>
      </c>
      <c r="H43" s="20">
        <v>0</v>
      </c>
      <c r="I43" s="50"/>
      <c r="J43" s="42">
        <f t="shared" si="8"/>
        <v>279</v>
      </c>
      <c r="K43" s="272">
        <f t="shared" si="6"/>
        <v>5.00524109014675</v>
      </c>
      <c r="L43" s="74">
        <f t="shared" si="0"/>
        <v>0.4716981132075472</v>
      </c>
      <c r="M43" s="74">
        <f t="shared" si="1"/>
        <v>0.9958071278825996</v>
      </c>
      <c r="N43" s="74">
        <f t="shared" si="2"/>
        <v>0.8385744234800839</v>
      </c>
      <c r="O43" s="74">
        <f t="shared" si="9"/>
        <v>0</v>
      </c>
      <c r="P43" s="74">
        <f t="shared" si="10"/>
        <v>0</v>
      </c>
      <c r="Q43" s="78">
        <f t="shared" si="4"/>
        <v>7.311320754716981</v>
      </c>
    </row>
    <row r="44" spans="1:17" s="1" customFormat="1" ht="12.75">
      <c r="A44" s="202">
        <v>2</v>
      </c>
      <c r="B44" s="278" t="s">
        <v>160</v>
      </c>
      <c r="C44" s="215">
        <v>1010</v>
      </c>
      <c r="D44" s="59">
        <v>50</v>
      </c>
      <c r="E44" s="20">
        <v>14</v>
      </c>
      <c r="F44" s="20">
        <v>14</v>
      </c>
      <c r="G44" s="20">
        <v>0</v>
      </c>
      <c r="H44" s="20">
        <v>0</v>
      </c>
      <c r="I44" s="50"/>
      <c r="J44" s="42">
        <f t="shared" si="8"/>
        <v>78</v>
      </c>
      <c r="K44" s="272">
        <f t="shared" si="6"/>
        <v>4.9504950495049505</v>
      </c>
      <c r="L44" s="74">
        <f t="shared" si="0"/>
        <v>1.3861386138613863</v>
      </c>
      <c r="M44" s="74">
        <f t="shared" si="1"/>
        <v>1.3861386138613863</v>
      </c>
      <c r="N44" s="74">
        <f t="shared" si="2"/>
        <v>0</v>
      </c>
      <c r="O44" s="74">
        <f t="shared" si="9"/>
        <v>0</v>
      </c>
      <c r="P44" s="74">
        <f t="shared" si="10"/>
        <v>0</v>
      </c>
      <c r="Q44" s="78">
        <f t="shared" si="4"/>
        <v>7.7227722772277225</v>
      </c>
    </row>
    <row r="45" spans="1:17" s="1" customFormat="1" ht="12.75">
      <c r="A45" s="202">
        <v>2</v>
      </c>
      <c r="B45" s="278" t="s">
        <v>161</v>
      </c>
      <c r="C45" s="215">
        <v>1580</v>
      </c>
      <c r="D45" s="59">
        <v>58</v>
      </c>
      <c r="E45" s="20">
        <v>24</v>
      </c>
      <c r="F45" s="20">
        <v>16</v>
      </c>
      <c r="G45" s="20">
        <v>0</v>
      </c>
      <c r="H45" s="20">
        <v>0</v>
      </c>
      <c r="I45" s="50"/>
      <c r="J45" s="42">
        <f t="shared" si="8"/>
        <v>98</v>
      </c>
      <c r="K45" s="272">
        <f t="shared" si="6"/>
        <v>3.670886075949367</v>
      </c>
      <c r="L45" s="74">
        <f t="shared" si="0"/>
        <v>1.5189873417721518</v>
      </c>
      <c r="M45" s="74">
        <f t="shared" si="1"/>
        <v>1.0126582278481013</v>
      </c>
      <c r="N45" s="74">
        <f t="shared" si="2"/>
        <v>0</v>
      </c>
      <c r="O45" s="74">
        <f t="shared" si="9"/>
        <v>0</v>
      </c>
      <c r="P45" s="74">
        <f t="shared" si="10"/>
        <v>0</v>
      </c>
      <c r="Q45" s="78">
        <f t="shared" si="4"/>
        <v>6.20253164556962</v>
      </c>
    </row>
    <row r="46" spans="1:17" s="1" customFormat="1" ht="12.75">
      <c r="A46" s="202">
        <v>2</v>
      </c>
      <c r="B46" s="278" t="s">
        <v>162</v>
      </c>
      <c r="C46" s="215">
        <v>374.018</v>
      </c>
      <c r="D46" s="59">
        <v>40</v>
      </c>
      <c r="E46" s="20">
        <v>6</v>
      </c>
      <c r="F46" s="20">
        <v>14</v>
      </c>
      <c r="G46" s="20">
        <v>37</v>
      </c>
      <c r="H46" s="20">
        <v>0</v>
      </c>
      <c r="I46" s="50"/>
      <c r="J46" s="42">
        <f t="shared" si="8"/>
        <v>97</v>
      </c>
      <c r="K46" s="272">
        <f t="shared" si="6"/>
        <v>10.694672448919572</v>
      </c>
      <c r="L46" s="74">
        <f t="shared" si="0"/>
        <v>1.6042008673379355</v>
      </c>
      <c r="M46" s="74">
        <f t="shared" si="1"/>
        <v>3.7431353571218504</v>
      </c>
      <c r="N46" s="74">
        <f t="shared" si="2"/>
        <v>9.892572015250604</v>
      </c>
      <c r="O46" s="74">
        <f t="shared" si="9"/>
        <v>0</v>
      </c>
      <c r="P46" s="74">
        <f t="shared" si="10"/>
        <v>0</v>
      </c>
      <c r="Q46" s="78">
        <f t="shared" si="4"/>
        <v>25.93458068862996</v>
      </c>
    </row>
    <row r="47" spans="1:17" s="1" customFormat="1" ht="12.75">
      <c r="A47" s="107">
        <v>2</v>
      </c>
      <c r="B47" s="282" t="s">
        <v>163</v>
      </c>
      <c r="C47" s="218">
        <v>584.3168</v>
      </c>
      <c r="D47" s="62">
        <v>22</v>
      </c>
      <c r="E47" s="21">
        <v>0</v>
      </c>
      <c r="F47" s="21">
        <v>7</v>
      </c>
      <c r="G47" s="21">
        <v>74</v>
      </c>
      <c r="H47" s="21">
        <v>0</v>
      </c>
      <c r="I47" s="52"/>
      <c r="J47" s="43">
        <f t="shared" si="8"/>
        <v>103</v>
      </c>
      <c r="K47" s="273">
        <f t="shared" si="6"/>
        <v>3.7650808602456753</v>
      </c>
      <c r="L47" s="111">
        <f t="shared" si="0"/>
        <v>0</v>
      </c>
      <c r="M47" s="111">
        <f t="shared" si="1"/>
        <v>1.197980273714533</v>
      </c>
      <c r="N47" s="111">
        <f t="shared" si="2"/>
        <v>12.664362893553635</v>
      </c>
      <c r="O47" s="111">
        <f t="shared" si="9"/>
        <v>0</v>
      </c>
      <c r="P47" s="111">
        <f t="shared" si="10"/>
        <v>0</v>
      </c>
      <c r="Q47" s="80">
        <f t="shared" si="4"/>
        <v>17.627424027513843</v>
      </c>
    </row>
    <row r="48" spans="1:17" s="5" customFormat="1" ht="13.5" thickBot="1">
      <c r="A48" s="183"/>
      <c r="B48" s="197"/>
      <c r="C48" s="219">
        <f>SUM(C20:C47)</f>
        <v>98052.3348</v>
      </c>
      <c r="D48" s="95">
        <f aca="true" t="shared" si="11" ref="D48:I48">SUM(D20:D47)</f>
        <v>3958</v>
      </c>
      <c r="E48" s="96">
        <f t="shared" si="11"/>
        <v>663</v>
      </c>
      <c r="F48" s="96">
        <f>SUM(F20:F47)</f>
        <v>1534</v>
      </c>
      <c r="G48" s="96">
        <f t="shared" si="11"/>
        <v>1187</v>
      </c>
      <c r="H48" s="96">
        <f t="shared" si="11"/>
        <v>80</v>
      </c>
      <c r="I48" s="96">
        <f t="shared" si="11"/>
        <v>0</v>
      </c>
      <c r="J48" s="103">
        <f>SUM(J20:J47)</f>
        <v>7422</v>
      </c>
      <c r="K48" s="270">
        <f aca="true" t="shared" si="12" ref="K48:K111">D48/$C48*100</f>
        <v>4.036619839877591</v>
      </c>
      <c r="L48" s="233">
        <f t="shared" si="0"/>
        <v>0.6761695184029417</v>
      </c>
      <c r="M48" s="233">
        <f t="shared" si="1"/>
        <v>1.5644706504224928</v>
      </c>
      <c r="N48" s="233">
        <f t="shared" si="2"/>
        <v>1.2105780065524763</v>
      </c>
      <c r="O48" s="233">
        <f t="shared" si="9"/>
        <v>0.08158908216023429</v>
      </c>
      <c r="P48" s="233">
        <f t="shared" si="10"/>
        <v>0</v>
      </c>
      <c r="Q48" s="234">
        <f t="shared" si="4"/>
        <v>7.569427097415736</v>
      </c>
    </row>
    <row r="49" spans="1:17" ht="12.75">
      <c r="A49" s="206">
        <v>3</v>
      </c>
      <c r="B49" s="283" t="s">
        <v>0</v>
      </c>
      <c r="C49" s="221">
        <v>3052</v>
      </c>
      <c r="D49" s="87">
        <v>163</v>
      </c>
      <c r="E49" s="15">
        <v>26</v>
      </c>
      <c r="F49" s="15">
        <v>12</v>
      </c>
      <c r="G49" s="15">
        <v>0</v>
      </c>
      <c r="H49" s="15"/>
      <c r="I49" s="54"/>
      <c r="J49" s="45">
        <f aca="true" t="shared" si="13" ref="J49:J65">SUM(D49:I49)</f>
        <v>201</v>
      </c>
      <c r="K49" s="271">
        <f t="shared" si="12"/>
        <v>5.340760157273919</v>
      </c>
      <c r="L49" s="110">
        <f aca="true" t="shared" si="14" ref="L49:L112">E49/$C49*100</f>
        <v>0.8519003931847969</v>
      </c>
      <c r="M49" s="110">
        <f aca="true" t="shared" si="15" ref="M49:M112">F49/$C49*100</f>
        <v>0.39318479685452157</v>
      </c>
      <c r="N49" s="110">
        <f aca="true" t="shared" si="16" ref="N49:N112">G49/$C49*100</f>
        <v>0</v>
      </c>
      <c r="O49" s="110">
        <f aca="true" t="shared" si="17" ref="O49:O65">H49/$C49*100</f>
        <v>0</v>
      </c>
      <c r="P49" s="110">
        <f aca="true" t="shared" si="18" ref="P49:Q112">I49/$C49*100</f>
        <v>0</v>
      </c>
      <c r="Q49" s="113">
        <f t="shared" si="18"/>
        <v>6.585845347313238</v>
      </c>
    </row>
    <row r="50" spans="1:17" ht="12.75">
      <c r="A50" s="203">
        <v>3</v>
      </c>
      <c r="B50" s="279" t="s">
        <v>1</v>
      </c>
      <c r="C50" s="216">
        <v>1308</v>
      </c>
      <c r="D50" s="60">
        <v>144</v>
      </c>
      <c r="E50" s="16">
        <v>126</v>
      </c>
      <c r="F50" s="16">
        <v>30</v>
      </c>
      <c r="G50" s="16">
        <v>0</v>
      </c>
      <c r="H50" s="16"/>
      <c r="I50" s="51"/>
      <c r="J50" s="42">
        <f t="shared" si="13"/>
        <v>300</v>
      </c>
      <c r="K50" s="272">
        <f t="shared" si="12"/>
        <v>11.009174311926607</v>
      </c>
      <c r="L50" s="74">
        <f t="shared" si="14"/>
        <v>9.63302752293578</v>
      </c>
      <c r="M50" s="74">
        <f t="shared" si="15"/>
        <v>2.293577981651376</v>
      </c>
      <c r="N50" s="74">
        <f t="shared" si="16"/>
        <v>0</v>
      </c>
      <c r="O50" s="74">
        <f t="shared" si="17"/>
        <v>0</v>
      </c>
      <c r="P50" s="74">
        <f t="shared" si="18"/>
        <v>0</v>
      </c>
      <c r="Q50" s="78">
        <f t="shared" si="18"/>
        <v>22.93577981651376</v>
      </c>
    </row>
    <row r="51" spans="1:17" ht="12.75">
      <c r="A51" s="203">
        <v>3</v>
      </c>
      <c r="B51" s="279" t="s">
        <v>2</v>
      </c>
      <c r="C51" s="216">
        <v>4411</v>
      </c>
      <c r="D51" s="60">
        <v>206</v>
      </c>
      <c r="E51" s="16">
        <v>38</v>
      </c>
      <c r="F51" s="16">
        <v>16</v>
      </c>
      <c r="G51" s="16">
        <v>0</v>
      </c>
      <c r="H51" s="16"/>
      <c r="I51" s="51"/>
      <c r="J51" s="42">
        <f t="shared" si="13"/>
        <v>260</v>
      </c>
      <c r="K51" s="272">
        <f t="shared" si="12"/>
        <v>4.670142824756291</v>
      </c>
      <c r="L51" s="74">
        <f t="shared" si="14"/>
        <v>0.8614826569938789</v>
      </c>
      <c r="M51" s="74">
        <f t="shared" si="15"/>
        <v>0.36272953978689637</v>
      </c>
      <c r="N51" s="74">
        <f t="shared" si="16"/>
        <v>0</v>
      </c>
      <c r="O51" s="74">
        <f t="shared" si="17"/>
        <v>0</v>
      </c>
      <c r="P51" s="74">
        <f t="shared" si="18"/>
        <v>0</v>
      </c>
      <c r="Q51" s="78">
        <f t="shared" si="18"/>
        <v>5.894355021537066</v>
      </c>
    </row>
    <row r="52" spans="1:17" ht="12.75">
      <c r="A52" s="203">
        <v>3</v>
      </c>
      <c r="B52" s="279" t="s">
        <v>3</v>
      </c>
      <c r="C52" s="216">
        <v>2339</v>
      </c>
      <c r="D52" s="60">
        <v>130</v>
      </c>
      <c r="E52" s="16">
        <v>21</v>
      </c>
      <c r="F52" s="16">
        <v>3</v>
      </c>
      <c r="G52" s="16">
        <v>0</v>
      </c>
      <c r="H52" s="16"/>
      <c r="I52" s="51"/>
      <c r="J52" s="42">
        <f t="shared" si="13"/>
        <v>154</v>
      </c>
      <c r="K52" s="272">
        <f t="shared" si="12"/>
        <v>5.557930739632321</v>
      </c>
      <c r="L52" s="74">
        <f t="shared" si="14"/>
        <v>0.8978195810175289</v>
      </c>
      <c r="M52" s="74">
        <f t="shared" si="15"/>
        <v>0.12825994014536127</v>
      </c>
      <c r="N52" s="74">
        <f t="shared" si="16"/>
        <v>0</v>
      </c>
      <c r="O52" s="74">
        <f t="shared" si="17"/>
        <v>0</v>
      </c>
      <c r="P52" s="74">
        <f t="shared" si="18"/>
        <v>0</v>
      </c>
      <c r="Q52" s="78">
        <f t="shared" si="18"/>
        <v>6.584010260795211</v>
      </c>
    </row>
    <row r="53" spans="1:17" ht="12.75">
      <c r="A53" s="203">
        <v>3</v>
      </c>
      <c r="B53" s="279" t="s">
        <v>4</v>
      </c>
      <c r="C53" s="216">
        <v>4126</v>
      </c>
      <c r="D53" s="60">
        <v>251</v>
      </c>
      <c r="E53" s="16">
        <v>40</v>
      </c>
      <c r="F53" s="16">
        <v>39</v>
      </c>
      <c r="G53" s="16">
        <v>31</v>
      </c>
      <c r="H53" s="16"/>
      <c r="I53" s="51"/>
      <c r="J53" s="42">
        <f t="shared" si="13"/>
        <v>361</v>
      </c>
      <c r="K53" s="272">
        <f t="shared" si="12"/>
        <v>6.0833737275811925</v>
      </c>
      <c r="L53" s="74">
        <f t="shared" si="14"/>
        <v>0.9694619486185166</v>
      </c>
      <c r="M53" s="74">
        <f t="shared" si="15"/>
        <v>0.9452253999030538</v>
      </c>
      <c r="N53" s="74">
        <f t="shared" si="16"/>
        <v>0.7513330101793505</v>
      </c>
      <c r="O53" s="74">
        <f t="shared" si="17"/>
        <v>0</v>
      </c>
      <c r="P53" s="74">
        <f t="shared" si="18"/>
        <v>0</v>
      </c>
      <c r="Q53" s="78">
        <f t="shared" si="18"/>
        <v>8.749394086282114</v>
      </c>
    </row>
    <row r="54" spans="1:17" ht="12.75">
      <c r="A54" s="203">
        <v>3</v>
      </c>
      <c r="B54" s="279" t="s">
        <v>5</v>
      </c>
      <c r="C54" s="216">
        <v>1600</v>
      </c>
      <c r="D54" s="60">
        <v>150</v>
      </c>
      <c r="E54" s="16">
        <v>80</v>
      </c>
      <c r="F54" s="16">
        <v>39</v>
      </c>
      <c r="G54" s="16">
        <v>0</v>
      </c>
      <c r="H54" s="16"/>
      <c r="I54" s="51"/>
      <c r="J54" s="42">
        <f t="shared" si="13"/>
        <v>269</v>
      </c>
      <c r="K54" s="272">
        <f t="shared" si="12"/>
        <v>9.375</v>
      </c>
      <c r="L54" s="74">
        <f t="shared" si="14"/>
        <v>5</v>
      </c>
      <c r="M54" s="74">
        <f t="shared" si="15"/>
        <v>2.4375</v>
      </c>
      <c r="N54" s="74">
        <f t="shared" si="16"/>
        <v>0</v>
      </c>
      <c r="O54" s="74">
        <f t="shared" si="17"/>
        <v>0</v>
      </c>
      <c r="P54" s="74">
        <f t="shared" si="18"/>
        <v>0</v>
      </c>
      <c r="Q54" s="78">
        <f t="shared" si="18"/>
        <v>16.8125</v>
      </c>
    </row>
    <row r="55" spans="1:17" ht="12.75">
      <c r="A55" s="203">
        <v>3</v>
      </c>
      <c r="B55" s="279" t="s">
        <v>6</v>
      </c>
      <c r="C55" s="216">
        <v>576</v>
      </c>
      <c r="D55" s="60">
        <v>44</v>
      </c>
      <c r="E55" s="16">
        <v>22</v>
      </c>
      <c r="F55" s="16">
        <v>0</v>
      </c>
      <c r="G55" s="16">
        <v>0</v>
      </c>
      <c r="H55" s="16"/>
      <c r="I55" s="51"/>
      <c r="J55" s="42">
        <f t="shared" si="13"/>
        <v>66</v>
      </c>
      <c r="K55" s="272">
        <f t="shared" si="12"/>
        <v>7.638888888888889</v>
      </c>
      <c r="L55" s="74">
        <f t="shared" si="14"/>
        <v>3.8194444444444446</v>
      </c>
      <c r="M55" s="74">
        <f t="shared" si="15"/>
        <v>0</v>
      </c>
      <c r="N55" s="74">
        <f t="shared" si="16"/>
        <v>0</v>
      </c>
      <c r="O55" s="74">
        <f t="shared" si="17"/>
        <v>0</v>
      </c>
      <c r="P55" s="74">
        <f t="shared" si="18"/>
        <v>0</v>
      </c>
      <c r="Q55" s="78">
        <f t="shared" si="18"/>
        <v>11.458333333333332</v>
      </c>
    </row>
    <row r="56" spans="1:17" ht="12.75">
      <c r="A56" s="203">
        <v>3</v>
      </c>
      <c r="B56" s="279" t="s">
        <v>7</v>
      </c>
      <c r="C56" s="216">
        <v>1985</v>
      </c>
      <c r="D56" s="60">
        <v>260</v>
      </c>
      <c r="E56" s="16">
        <v>54</v>
      </c>
      <c r="F56" s="16">
        <v>16</v>
      </c>
      <c r="G56" s="16">
        <v>0</v>
      </c>
      <c r="H56" s="16"/>
      <c r="I56" s="51"/>
      <c r="J56" s="42">
        <f t="shared" si="13"/>
        <v>330</v>
      </c>
      <c r="K56" s="272">
        <f t="shared" si="12"/>
        <v>13.09823677581864</v>
      </c>
      <c r="L56" s="74">
        <f t="shared" si="14"/>
        <v>2.720403022670025</v>
      </c>
      <c r="M56" s="74">
        <f t="shared" si="15"/>
        <v>0.8060453400503778</v>
      </c>
      <c r="N56" s="74">
        <f t="shared" si="16"/>
        <v>0</v>
      </c>
      <c r="O56" s="74">
        <f t="shared" si="17"/>
        <v>0</v>
      </c>
      <c r="P56" s="74">
        <f t="shared" si="18"/>
        <v>0</v>
      </c>
      <c r="Q56" s="78">
        <f t="shared" si="18"/>
        <v>16.624685138539043</v>
      </c>
    </row>
    <row r="57" spans="1:17" ht="12.75">
      <c r="A57" s="203">
        <v>3</v>
      </c>
      <c r="B57" s="279" t="s">
        <v>8</v>
      </c>
      <c r="C57" s="216">
        <v>3102</v>
      </c>
      <c r="D57" s="60">
        <v>154</v>
      </c>
      <c r="E57" s="16">
        <v>47</v>
      </c>
      <c r="F57" s="16">
        <v>8</v>
      </c>
      <c r="G57" s="16">
        <v>0</v>
      </c>
      <c r="H57" s="16"/>
      <c r="I57" s="51"/>
      <c r="J57" s="42">
        <f t="shared" si="13"/>
        <v>209</v>
      </c>
      <c r="K57" s="272">
        <f t="shared" si="12"/>
        <v>4.964539007092199</v>
      </c>
      <c r="L57" s="74">
        <f t="shared" si="14"/>
        <v>1.5151515151515151</v>
      </c>
      <c r="M57" s="74">
        <f t="shared" si="15"/>
        <v>0.2578981302385558</v>
      </c>
      <c r="N57" s="74">
        <f t="shared" si="16"/>
        <v>0</v>
      </c>
      <c r="O57" s="74">
        <f t="shared" si="17"/>
        <v>0</v>
      </c>
      <c r="P57" s="74">
        <f t="shared" si="18"/>
        <v>0</v>
      </c>
      <c r="Q57" s="78">
        <f t="shared" si="18"/>
        <v>6.73758865248227</v>
      </c>
    </row>
    <row r="58" spans="1:17" ht="12.75">
      <c r="A58" s="203">
        <v>3</v>
      </c>
      <c r="B58" s="279" t="s">
        <v>9</v>
      </c>
      <c r="C58" s="216">
        <v>4709</v>
      </c>
      <c r="D58" s="60">
        <v>416</v>
      </c>
      <c r="E58" s="16">
        <v>84</v>
      </c>
      <c r="F58" s="16">
        <v>27</v>
      </c>
      <c r="G58" s="16">
        <v>135</v>
      </c>
      <c r="H58" s="16"/>
      <c r="I58" s="51"/>
      <c r="J58" s="42">
        <f t="shared" si="13"/>
        <v>662</v>
      </c>
      <c r="K58" s="272">
        <f t="shared" si="12"/>
        <v>8.834147377362497</v>
      </c>
      <c r="L58" s="74">
        <f t="shared" si="14"/>
        <v>1.7838182204289659</v>
      </c>
      <c r="M58" s="74">
        <f t="shared" si="15"/>
        <v>0.573370142280739</v>
      </c>
      <c r="N58" s="74">
        <f t="shared" si="16"/>
        <v>2.866850711403695</v>
      </c>
      <c r="O58" s="74">
        <f t="shared" si="17"/>
        <v>0</v>
      </c>
      <c r="P58" s="74">
        <f t="shared" si="18"/>
        <v>0</v>
      </c>
      <c r="Q58" s="78">
        <f t="shared" si="18"/>
        <v>14.058186451475896</v>
      </c>
    </row>
    <row r="59" spans="1:17" ht="12.75">
      <c r="A59" s="203">
        <v>3</v>
      </c>
      <c r="B59" s="279" t="s">
        <v>279</v>
      </c>
      <c r="C59" s="216">
        <v>2613</v>
      </c>
      <c r="D59" s="60">
        <v>397</v>
      </c>
      <c r="E59" s="16">
        <v>126</v>
      </c>
      <c r="F59" s="16">
        <v>23</v>
      </c>
      <c r="G59" s="16">
        <v>0</v>
      </c>
      <c r="H59" s="16"/>
      <c r="I59" s="51"/>
      <c r="J59" s="42">
        <f t="shared" si="13"/>
        <v>546</v>
      </c>
      <c r="K59" s="272">
        <f t="shared" si="12"/>
        <v>15.19326444699579</v>
      </c>
      <c r="L59" s="74">
        <f t="shared" si="14"/>
        <v>4.822043628013777</v>
      </c>
      <c r="M59" s="74">
        <f t="shared" si="15"/>
        <v>0.8802143130501339</v>
      </c>
      <c r="N59" s="74">
        <f t="shared" si="16"/>
        <v>0</v>
      </c>
      <c r="O59" s="74">
        <f t="shared" si="17"/>
        <v>0</v>
      </c>
      <c r="P59" s="74">
        <f t="shared" si="18"/>
        <v>0</v>
      </c>
      <c r="Q59" s="78">
        <f t="shared" si="18"/>
        <v>20.8955223880597</v>
      </c>
    </row>
    <row r="60" spans="1:17" ht="12.75">
      <c r="A60" s="203">
        <v>3</v>
      </c>
      <c r="B60" s="279" t="s">
        <v>278</v>
      </c>
      <c r="C60" s="216">
        <v>2238</v>
      </c>
      <c r="D60" s="60">
        <v>342</v>
      </c>
      <c r="E60" s="16">
        <v>62</v>
      </c>
      <c r="F60" s="16">
        <v>6</v>
      </c>
      <c r="G60" s="16">
        <v>0</v>
      </c>
      <c r="H60" s="16"/>
      <c r="I60" s="51"/>
      <c r="J60" s="42">
        <f t="shared" si="13"/>
        <v>410</v>
      </c>
      <c r="K60" s="272">
        <f t="shared" si="12"/>
        <v>15.281501340482572</v>
      </c>
      <c r="L60" s="74">
        <f t="shared" si="14"/>
        <v>2.7703306523681857</v>
      </c>
      <c r="M60" s="74">
        <f t="shared" si="15"/>
        <v>0.2680965147453083</v>
      </c>
      <c r="N60" s="74">
        <f t="shared" si="16"/>
        <v>0</v>
      </c>
      <c r="O60" s="74">
        <f t="shared" si="17"/>
        <v>0</v>
      </c>
      <c r="P60" s="74">
        <f t="shared" si="18"/>
        <v>0</v>
      </c>
      <c r="Q60" s="78">
        <f t="shared" si="18"/>
        <v>18.319928507596067</v>
      </c>
    </row>
    <row r="61" spans="1:17" ht="12.75">
      <c r="A61" s="203">
        <v>3</v>
      </c>
      <c r="B61" s="279" t="s">
        <v>10</v>
      </c>
      <c r="C61" s="216">
        <v>2171</v>
      </c>
      <c r="D61" s="60">
        <v>270</v>
      </c>
      <c r="E61" s="16">
        <v>70</v>
      </c>
      <c r="F61" s="16">
        <v>35</v>
      </c>
      <c r="G61" s="16">
        <v>0</v>
      </c>
      <c r="H61" s="16"/>
      <c r="I61" s="51"/>
      <c r="J61" s="42">
        <f t="shared" si="13"/>
        <v>375</v>
      </c>
      <c r="K61" s="272">
        <f t="shared" si="12"/>
        <v>12.436665131275909</v>
      </c>
      <c r="L61" s="74">
        <f t="shared" si="14"/>
        <v>3.22432058959005</v>
      </c>
      <c r="M61" s="74">
        <f t="shared" si="15"/>
        <v>1.612160294795025</v>
      </c>
      <c r="N61" s="74">
        <f t="shared" si="16"/>
        <v>0</v>
      </c>
      <c r="O61" s="74">
        <f t="shared" si="17"/>
        <v>0</v>
      </c>
      <c r="P61" s="74">
        <f t="shared" si="18"/>
        <v>0</v>
      </c>
      <c r="Q61" s="78">
        <f t="shared" si="18"/>
        <v>17.273146015660988</v>
      </c>
    </row>
    <row r="62" spans="1:17" ht="12.75">
      <c r="A62" s="203">
        <v>3</v>
      </c>
      <c r="B62" s="279" t="s">
        <v>11</v>
      </c>
      <c r="C62" s="216">
        <v>1940</v>
      </c>
      <c r="D62" s="60">
        <v>440</v>
      </c>
      <c r="E62" s="16">
        <v>120</v>
      </c>
      <c r="F62" s="16">
        <v>42</v>
      </c>
      <c r="G62" s="16">
        <v>0</v>
      </c>
      <c r="H62" s="16"/>
      <c r="I62" s="51"/>
      <c r="J62" s="42">
        <f t="shared" si="13"/>
        <v>602</v>
      </c>
      <c r="K62" s="272">
        <f t="shared" si="12"/>
        <v>22.68041237113402</v>
      </c>
      <c r="L62" s="74">
        <f t="shared" si="14"/>
        <v>6.185567010309279</v>
      </c>
      <c r="M62" s="74">
        <f t="shared" si="15"/>
        <v>2.1649484536082473</v>
      </c>
      <c r="N62" s="74">
        <f t="shared" si="16"/>
        <v>0</v>
      </c>
      <c r="O62" s="74">
        <f t="shared" si="17"/>
        <v>0</v>
      </c>
      <c r="P62" s="74">
        <f t="shared" si="18"/>
        <v>0</v>
      </c>
      <c r="Q62" s="78">
        <f t="shared" si="18"/>
        <v>31.030927835051546</v>
      </c>
    </row>
    <row r="63" spans="1:17" ht="12.75">
      <c r="A63" s="203">
        <v>3</v>
      </c>
      <c r="B63" s="279" t="s">
        <v>12</v>
      </c>
      <c r="C63" s="216">
        <v>2678</v>
      </c>
      <c r="D63" s="60">
        <v>238</v>
      </c>
      <c r="E63" s="16">
        <v>60</v>
      </c>
      <c r="F63" s="16">
        <v>7</v>
      </c>
      <c r="G63" s="16">
        <v>0</v>
      </c>
      <c r="H63" s="16"/>
      <c r="I63" s="51"/>
      <c r="J63" s="42">
        <f t="shared" si="13"/>
        <v>305</v>
      </c>
      <c r="K63" s="272">
        <f t="shared" si="12"/>
        <v>8.88722927557879</v>
      </c>
      <c r="L63" s="74">
        <f t="shared" si="14"/>
        <v>2.2404779686333085</v>
      </c>
      <c r="M63" s="74">
        <f t="shared" si="15"/>
        <v>0.2613890963405527</v>
      </c>
      <c r="N63" s="74">
        <f t="shared" si="16"/>
        <v>0</v>
      </c>
      <c r="O63" s="74">
        <f t="shared" si="17"/>
        <v>0</v>
      </c>
      <c r="P63" s="74">
        <f t="shared" si="18"/>
        <v>0</v>
      </c>
      <c r="Q63" s="78">
        <f t="shared" si="18"/>
        <v>11.389096340552651</v>
      </c>
    </row>
    <row r="64" spans="1:17" ht="12.75">
      <c r="A64" s="203">
        <v>3</v>
      </c>
      <c r="B64" s="279" t="s">
        <v>13</v>
      </c>
      <c r="C64" s="216">
        <v>3338</v>
      </c>
      <c r="D64" s="60">
        <v>248</v>
      </c>
      <c r="E64" s="16">
        <v>35</v>
      </c>
      <c r="F64" s="16">
        <v>0</v>
      </c>
      <c r="G64" s="16">
        <v>0</v>
      </c>
      <c r="H64" s="16"/>
      <c r="I64" s="51"/>
      <c r="J64" s="42">
        <f t="shared" si="13"/>
        <v>283</v>
      </c>
      <c r="K64" s="272">
        <f t="shared" si="12"/>
        <v>7.429598562013181</v>
      </c>
      <c r="L64" s="74">
        <f t="shared" si="14"/>
        <v>1.048532055122828</v>
      </c>
      <c r="M64" s="74">
        <f t="shared" si="15"/>
        <v>0</v>
      </c>
      <c r="N64" s="74">
        <f t="shared" si="16"/>
        <v>0</v>
      </c>
      <c r="O64" s="74">
        <f t="shared" si="17"/>
        <v>0</v>
      </c>
      <c r="P64" s="74">
        <f t="shared" si="18"/>
        <v>0</v>
      </c>
      <c r="Q64" s="78">
        <f t="shared" si="18"/>
        <v>8.47813061713601</v>
      </c>
    </row>
    <row r="65" spans="1:17" ht="12.75">
      <c r="A65" s="207">
        <v>3</v>
      </c>
      <c r="B65" s="284" t="s">
        <v>14</v>
      </c>
      <c r="C65" s="222">
        <v>5818</v>
      </c>
      <c r="D65" s="88">
        <v>375</v>
      </c>
      <c r="E65" s="18">
        <v>36</v>
      </c>
      <c r="F65" s="18">
        <v>65</v>
      </c>
      <c r="G65" s="18">
        <v>0</v>
      </c>
      <c r="H65" s="18"/>
      <c r="I65" s="55"/>
      <c r="J65" s="43">
        <f t="shared" si="13"/>
        <v>476</v>
      </c>
      <c r="K65" s="273">
        <f t="shared" si="12"/>
        <v>6.445513922310073</v>
      </c>
      <c r="L65" s="111">
        <f t="shared" si="14"/>
        <v>0.6187693365417669</v>
      </c>
      <c r="M65" s="111">
        <f t="shared" si="15"/>
        <v>1.1172224132004125</v>
      </c>
      <c r="N65" s="111">
        <f t="shared" si="16"/>
        <v>0</v>
      </c>
      <c r="O65" s="111">
        <f t="shared" si="17"/>
        <v>0</v>
      </c>
      <c r="P65" s="111">
        <f t="shared" si="18"/>
        <v>0</v>
      </c>
      <c r="Q65" s="80">
        <f t="shared" si="18"/>
        <v>8.181505672052252</v>
      </c>
    </row>
    <row r="66" spans="1:17" s="10" customFormat="1" ht="13.5" thickBot="1">
      <c r="A66" s="208"/>
      <c r="B66" s="285"/>
      <c r="C66" s="223">
        <f>SUM(C49:C65)</f>
        <v>48004</v>
      </c>
      <c r="D66" s="97">
        <f aca="true" t="shared" si="19" ref="D66:J66">SUM(D49:D65)</f>
        <v>4228</v>
      </c>
      <c r="E66" s="98">
        <f t="shared" si="19"/>
        <v>1047</v>
      </c>
      <c r="F66" s="98">
        <f>SUM(F49:F65)</f>
        <v>368</v>
      </c>
      <c r="G66" s="98">
        <f t="shared" si="19"/>
        <v>166</v>
      </c>
      <c r="H66" s="98">
        <f t="shared" si="19"/>
        <v>0</v>
      </c>
      <c r="I66" s="98">
        <f t="shared" si="19"/>
        <v>0</v>
      </c>
      <c r="J66" s="104">
        <f t="shared" si="19"/>
        <v>5809</v>
      </c>
      <c r="K66" s="274">
        <f t="shared" si="12"/>
        <v>8.80759936671944</v>
      </c>
      <c r="L66" s="229">
        <f t="shared" si="14"/>
        <v>2.181068244312974</v>
      </c>
      <c r="M66" s="229">
        <f t="shared" si="15"/>
        <v>0.7666027831014082</v>
      </c>
      <c r="N66" s="229">
        <f t="shared" si="16"/>
        <v>0.34580451629030917</v>
      </c>
      <c r="O66" s="229">
        <f aca="true" t="shared" si="20" ref="O66:O129">H66/$C66*100</f>
        <v>0</v>
      </c>
      <c r="P66" s="229">
        <f t="shared" si="18"/>
        <v>0</v>
      </c>
      <c r="Q66" s="230">
        <f t="shared" si="18"/>
        <v>12.101074910424131</v>
      </c>
    </row>
    <row r="67" spans="1:17" ht="12.75">
      <c r="A67" s="206">
        <v>4</v>
      </c>
      <c r="B67" s="283" t="s">
        <v>177</v>
      </c>
      <c r="C67" s="221">
        <v>1749</v>
      </c>
      <c r="D67" s="87">
        <v>63</v>
      </c>
      <c r="E67" s="15">
        <v>16</v>
      </c>
      <c r="F67" s="15">
        <v>12</v>
      </c>
      <c r="G67" s="15">
        <v>65</v>
      </c>
      <c r="H67" s="15">
        <v>29</v>
      </c>
      <c r="I67" s="54"/>
      <c r="J67" s="45">
        <f aca="true" t="shared" si="21" ref="J67:J77">SUM(D67:I67)</f>
        <v>185</v>
      </c>
      <c r="K67" s="271">
        <f t="shared" si="12"/>
        <v>3.6020583190394513</v>
      </c>
      <c r="L67" s="110">
        <f t="shared" si="14"/>
        <v>0.9148084619782733</v>
      </c>
      <c r="M67" s="110">
        <f t="shared" si="15"/>
        <v>0.6861063464837049</v>
      </c>
      <c r="N67" s="110">
        <f t="shared" si="16"/>
        <v>3.7164093767867357</v>
      </c>
      <c r="O67" s="110">
        <f t="shared" si="20"/>
        <v>1.6580903373356204</v>
      </c>
      <c r="P67" s="110">
        <f t="shared" si="18"/>
        <v>0</v>
      </c>
      <c r="Q67" s="113">
        <f t="shared" si="18"/>
        <v>10.577472841623784</v>
      </c>
    </row>
    <row r="68" spans="1:17" ht="12.75">
      <c r="A68" s="203">
        <v>4</v>
      </c>
      <c r="B68" s="279" t="s">
        <v>178</v>
      </c>
      <c r="C68" s="216">
        <v>8327</v>
      </c>
      <c r="D68" s="60">
        <v>151</v>
      </c>
      <c r="E68" s="16">
        <v>7</v>
      </c>
      <c r="F68" s="16">
        <v>44</v>
      </c>
      <c r="G68" s="16">
        <v>330</v>
      </c>
      <c r="H68" s="16">
        <v>24</v>
      </c>
      <c r="I68" s="51"/>
      <c r="J68" s="42">
        <f t="shared" si="21"/>
        <v>556</v>
      </c>
      <c r="K68" s="272">
        <f t="shared" si="12"/>
        <v>1.8133781674072296</v>
      </c>
      <c r="L68" s="74">
        <f t="shared" si="14"/>
        <v>0.08406388855530203</v>
      </c>
      <c r="M68" s="74">
        <f t="shared" si="15"/>
        <v>0.5284015852047557</v>
      </c>
      <c r="N68" s="74">
        <f t="shared" si="16"/>
        <v>3.963011889035667</v>
      </c>
      <c r="O68" s="74">
        <f t="shared" si="20"/>
        <v>0.2882190464753212</v>
      </c>
      <c r="P68" s="74">
        <f t="shared" si="18"/>
        <v>0</v>
      </c>
      <c r="Q68" s="78">
        <f t="shared" si="18"/>
        <v>6.677074576678275</v>
      </c>
    </row>
    <row r="69" spans="1:17" ht="12.75">
      <c r="A69" s="203">
        <v>4</v>
      </c>
      <c r="B69" s="279" t="s">
        <v>179</v>
      </c>
      <c r="C69" s="216">
        <v>1743</v>
      </c>
      <c r="D69" s="60">
        <v>42</v>
      </c>
      <c r="E69" s="16">
        <v>4</v>
      </c>
      <c r="F69" s="16">
        <v>32</v>
      </c>
      <c r="G69" s="16">
        <v>44</v>
      </c>
      <c r="H69" s="16">
        <v>0</v>
      </c>
      <c r="I69" s="51"/>
      <c r="J69" s="42">
        <f t="shared" si="21"/>
        <v>122</v>
      </c>
      <c r="K69" s="272">
        <f t="shared" si="12"/>
        <v>2.4096385542168677</v>
      </c>
      <c r="L69" s="74">
        <f t="shared" si="14"/>
        <v>0.22948938611589212</v>
      </c>
      <c r="M69" s="74">
        <f t="shared" si="15"/>
        <v>1.835915088927137</v>
      </c>
      <c r="N69" s="74">
        <f t="shared" si="16"/>
        <v>2.524383247274814</v>
      </c>
      <c r="O69" s="74">
        <f t="shared" si="20"/>
        <v>0</v>
      </c>
      <c r="P69" s="74">
        <f t="shared" si="18"/>
        <v>0</v>
      </c>
      <c r="Q69" s="78">
        <f t="shared" si="18"/>
        <v>6.99942627653471</v>
      </c>
    </row>
    <row r="70" spans="1:17" ht="12.75">
      <c r="A70" s="203">
        <v>4</v>
      </c>
      <c r="B70" s="279" t="s">
        <v>180</v>
      </c>
      <c r="C70" s="216">
        <v>7009</v>
      </c>
      <c r="D70" s="60">
        <v>99</v>
      </c>
      <c r="E70" s="16">
        <v>5</v>
      </c>
      <c r="F70" s="16">
        <v>67</v>
      </c>
      <c r="G70" s="16">
        <v>119</v>
      </c>
      <c r="H70" s="16">
        <v>0</v>
      </c>
      <c r="I70" s="51"/>
      <c r="J70" s="42">
        <f t="shared" si="21"/>
        <v>290</v>
      </c>
      <c r="K70" s="272">
        <f t="shared" si="12"/>
        <v>1.4124696818376372</v>
      </c>
      <c r="L70" s="74">
        <f t="shared" si="14"/>
        <v>0.0713368526180625</v>
      </c>
      <c r="M70" s="74">
        <f t="shared" si="15"/>
        <v>0.9559138250820374</v>
      </c>
      <c r="N70" s="74">
        <f t="shared" si="16"/>
        <v>1.6978170923098872</v>
      </c>
      <c r="O70" s="74">
        <f t="shared" si="20"/>
        <v>0</v>
      </c>
      <c r="P70" s="74">
        <f t="shared" si="18"/>
        <v>0</v>
      </c>
      <c r="Q70" s="78">
        <f t="shared" si="18"/>
        <v>4.137537451847625</v>
      </c>
    </row>
    <row r="71" spans="1:17" ht="12.75">
      <c r="A71" s="203">
        <v>4</v>
      </c>
      <c r="B71" s="279" t="s">
        <v>181</v>
      </c>
      <c r="C71" s="216">
        <v>2459</v>
      </c>
      <c r="D71" s="60">
        <v>227</v>
      </c>
      <c r="E71" s="16">
        <v>126</v>
      </c>
      <c r="F71" s="16">
        <v>41</v>
      </c>
      <c r="G71" s="16">
        <v>118</v>
      </c>
      <c r="H71" s="16">
        <v>0</v>
      </c>
      <c r="I71" s="51"/>
      <c r="J71" s="42">
        <f t="shared" si="21"/>
        <v>512</v>
      </c>
      <c r="K71" s="272">
        <f t="shared" si="12"/>
        <v>9.23139487596584</v>
      </c>
      <c r="L71" s="74">
        <f t="shared" si="14"/>
        <v>5.124034160227735</v>
      </c>
      <c r="M71" s="74">
        <f t="shared" si="15"/>
        <v>1.667344448962993</v>
      </c>
      <c r="N71" s="74">
        <f t="shared" si="16"/>
        <v>4.7986986579910536</v>
      </c>
      <c r="O71" s="74">
        <f t="shared" si="20"/>
        <v>0</v>
      </c>
      <c r="P71" s="74">
        <f t="shared" si="18"/>
        <v>0</v>
      </c>
      <c r="Q71" s="78">
        <f t="shared" si="18"/>
        <v>20.82147214314762</v>
      </c>
    </row>
    <row r="72" spans="1:17" ht="12.75">
      <c r="A72" s="203">
        <v>4</v>
      </c>
      <c r="B72" s="279" t="s">
        <v>182</v>
      </c>
      <c r="C72" s="216">
        <v>2383</v>
      </c>
      <c r="D72" s="60">
        <v>80</v>
      </c>
      <c r="E72" s="16">
        <v>7</v>
      </c>
      <c r="F72" s="16">
        <v>114</v>
      </c>
      <c r="G72" s="16">
        <v>134</v>
      </c>
      <c r="H72" s="16">
        <v>0</v>
      </c>
      <c r="I72" s="51"/>
      <c r="J72" s="42">
        <f t="shared" si="21"/>
        <v>335</v>
      </c>
      <c r="K72" s="272">
        <f t="shared" si="12"/>
        <v>3.3571128829206884</v>
      </c>
      <c r="L72" s="74">
        <f t="shared" si="14"/>
        <v>0.2937473772555602</v>
      </c>
      <c r="M72" s="74">
        <f t="shared" si="15"/>
        <v>4.78388585816198</v>
      </c>
      <c r="N72" s="74">
        <f t="shared" si="16"/>
        <v>5.623164078892152</v>
      </c>
      <c r="O72" s="74">
        <f t="shared" si="20"/>
        <v>0</v>
      </c>
      <c r="P72" s="74">
        <f t="shared" si="18"/>
        <v>0</v>
      </c>
      <c r="Q72" s="78">
        <f t="shared" si="18"/>
        <v>14.057910197230381</v>
      </c>
    </row>
    <row r="73" spans="1:17" ht="12.75">
      <c r="A73" s="203">
        <v>4</v>
      </c>
      <c r="B73" s="279" t="s">
        <v>183</v>
      </c>
      <c r="C73" s="216">
        <v>3724</v>
      </c>
      <c r="D73" s="60">
        <v>133</v>
      </c>
      <c r="E73" s="16">
        <v>67</v>
      </c>
      <c r="F73" s="16">
        <v>0</v>
      </c>
      <c r="G73" s="16">
        <v>60</v>
      </c>
      <c r="H73" s="16">
        <v>175</v>
      </c>
      <c r="I73" s="51"/>
      <c r="J73" s="42">
        <f t="shared" si="21"/>
        <v>435</v>
      </c>
      <c r="K73" s="272">
        <f t="shared" si="12"/>
        <v>3.571428571428571</v>
      </c>
      <c r="L73" s="74">
        <f t="shared" si="14"/>
        <v>1.7991407089151452</v>
      </c>
      <c r="M73" s="74">
        <f t="shared" si="15"/>
        <v>0</v>
      </c>
      <c r="N73" s="74">
        <f t="shared" si="16"/>
        <v>1.611170784103115</v>
      </c>
      <c r="O73" s="74">
        <f t="shared" si="20"/>
        <v>4.6992481203007515</v>
      </c>
      <c r="P73" s="74">
        <f t="shared" si="18"/>
        <v>0</v>
      </c>
      <c r="Q73" s="78">
        <f t="shared" si="18"/>
        <v>11.680988184747584</v>
      </c>
    </row>
    <row r="74" spans="1:17" ht="12.75">
      <c r="A74" s="203">
        <v>4</v>
      </c>
      <c r="B74" s="279" t="s">
        <v>184</v>
      </c>
      <c r="C74" s="216">
        <v>14863</v>
      </c>
      <c r="D74" s="60">
        <v>420</v>
      </c>
      <c r="E74" s="16">
        <v>23</v>
      </c>
      <c r="F74" s="16">
        <v>25</v>
      </c>
      <c r="G74" s="16">
        <v>630</v>
      </c>
      <c r="H74" s="16">
        <v>260</v>
      </c>
      <c r="I74" s="51"/>
      <c r="J74" s="42">
        <f t="shared" si="21"/>
        <v>1358</v>
      </c>
      <c r="K74" s="272">
        <f t="shared" si="12"/>
        <v>2.825809056045213</v>
      </c>
      <c r="L74" s="74">
        <f t="shared" si="14"/>
        <v>0.15474668640247594</v>
      </c>
      <c r="M74" s="74">
        <f t="shared" si="15"/>
        <v>0.16820292000269124</v>
      </c>
      <c r="N74" s="74">
        <f t="shared" si="16"/>
        <v>4.23871358406782</v>
      </c>
      <c r="O74" s="74">
        <f t="shared" si="20"/>
        <v>1.7493103680279891</v>
      </c>
      <c r="P74" s="74">
        <f t="shared" si="18"/>
        <v>0</v>
      </c>
      <c r="Q74" s="78">
        <f t="shared" si="18"/>
        <v>9.136782614546188</v>
      </c>
    </row>
    <row r="75" spans="1:17" ht="12.75">
      <c r="A75" s="203">
        <v>4</v>
      </c>
      <c r="B75" s="279" t="s">
        <v>185</v>
      </c>
      <c r="C75" s="216">
        <v>4842</v>
      </c>
      <c r="D75" s="60">
        <v>300</v>
      </c>
      <c r="E75" s="16">
        <v>85</v>
      </c>
      <c r="F75" s="16">
        <v>60</v>
      </c>
      <c r="G75" s="16">
        <v>88</v>
      </c>
      <c r="H75" s="16">
        <v>0</v>
      </c>
      <c r="I75" s="51"/>
      <c r="J75" s="42">
        <f t="shared" si="21"/>
        <v>533</v>
      </c>
      <c r="K75" s="272">
        <f t="shared" si="12"/>
        <v>6.195786864931847</v>
      </c>
      <c r="L75" s="74">
        <f t="shared" si="14"/>
        <v>1.7554729450640232</v>
      </c>
      <c r="M75" s="74">
        <f t="shared" si="15"/>
        <v>1.2391573729863694</v>
      </c>
      <c r="N75" s="74">
        <f t="shared" si="16"/>
        <v>1.8174308137133415</v>
      </c>
      <c r="O75" s="74">
        <f t="shared" si="20"/>
        <v>0</v>
      </c>
      <c r="P75" s="74">
        <f t="shared" si="18"/>
        <v>0</v>
      </c>
      <c r="Q75" s="78">
        <f t="shared" si="18"/>
        <v>11.00784799669558</v>
      </c>
    </row>
    <row r="76" spans="1:17" ht="12.75">
      <c r="A76" s="203">
        <v>4</v>
      </c>
      <c r="B76" s="279" t="s">
        <v>302</v>
      </c>
      <c r="C76" s="216">
        <v>163.203</v>
      </c>
      <c r="D76" s="60">
        <v>17</v>
      </c>
      <c r="E76" s="16">
        <v>10</v>
      </c>
      <c r="F76" s="16">
        <v>5</v>
      </c>
      <c r="G76" s="16">
        <v>21</v>
      </c>
      <c r="H76" s="16">
        <v>0</v>
      </c>
      <c r="I76" s="51"/>
      <c r="J76" s="42">
        <f t="shared" si="21"/>
        <v>53</v>
      </c>
      <c r="K76" s="272">
        <f t="shared" si="12"/>
        <v>10.41647518734337</v>
      </c>
      <c r="L76" s="74">
        <f t="shared" si="14"/>
        <v>6.1273383454961</v>
      </c>
      <c r="M76" s="74">
        <f t="shared" si="15"/>
        <v>3.06366917274805</v>
      </c>
      <c r="N76" s="74">
        <f t="shared" si="16"/>
        <v>12.867410525541809</v>
      </c>
      <c r="O76" s="74">
        <f t="shared" si="20"/>
        <v>0</v>
      </c>
      <c r="P76" s="74">
        <f t="shared" si="18"/>
        <v>0</v>
      </c>
      <c r="Q76" s="78">
        <f t="shared" si="18"/>
        <v>32.47489323112933</v>
      </c>
    </row>
    <row r="77" spans="1:17" ht="12.75">
      <c r="A77" s="209">
        <v>4</v>
      </c>
      <c r="B77" s="286" t="s">
        <v>301</v>
      </c>
      <c r="C77" s="224">
        <v>155</v>
      </c>
      <c r="D77" s="123">
        <v>15</v>
      </c>
      <c r="E77" s="108">
        <v>9</v>
      </c>
      <c r="F77" s="108">
        <v>0</v>
      </c>
      <c r="G77" s="108">
        <v>24</v>
      </c>
      <c r="H77" s="108">
        <v>54</v>
      </c>
      <c r="I77" s="109"/>
      <c r="J77" s="42">
        <f t="shared" si="21"/>
        <v>102</v>
      </c>
      <c r="K77" s="275">
        <f t="shared" si="12"/>
        <v>9.67741935483871</v>
      </c>
      <c r="L77" s="112">
        <f t="shared" si="14"/>
        <v>5.806451612903226</v>
      </c>
      <c r="M77" s="112">
        <f t="shared" si="15"/>
        <v>0</v>
      </c>
      <c r="N77" s="112">
        <f t="shared" si="16"/>
        <v>15.483870967741936</v>
      </c>
      <c r="O77" s="112">
        <f t="shared" si="20"/>
        <v>34.83870967741935</v>
      </c>
      <c r="P77" s="112">
        <f t="shared" si="18"/>
        <v>0</v>
      </c>
      <c r="Q77" s="78">
        <f t="shared" si="18"/>
        <v>65.80645161290323</v>
      </c>
    </row>
    <row r="78" spans="1:17" s="10" customFormat="1" ht="13.5" thickBot="1">
      <c r="A78" s="208"/>
      <c r="B78" s="285"/>
      <c r="C78" s="223">
        <f>SUM(C67:C77)</f>
        <v>47417.203</v>
      </c>
      <c r="D78" s="97">
        <f aca="true" t="shared" si="22" ref="D78:J78">SUM(D67:D77)</f>
        <v>1547</v>
      </c>
      <c r="E78" s="98">
        <f t="shared" si="22"/>
        <v>359</v>
      </c>
      <c r="F78" s="98">
        <f t="shared" si="22"/>
        <v>400</v>
      </c>
      <c r="G78" s="98">
        <f t="shared" si="22"/>
        <v>1633</v>
      </c>
      <c r="H78" s="98">
        <f>SUM(H67:H77)</f>
        <v>542</v>
      </c>
      <c r="I78" s="98">
        <f t="shared" si="22"/>
        <v>0</v>
      </c>
      <c r="J78" s="104">
        <f t="shared" si="22"/>
        <v>4481</v>
      </c>
      <c r="K78" s="274">
        <f t="shared" si="12"/>
        <v>3.2625290023960294</v>
      </c>
      <c r="L78" s="229">
        <f t="shared" si="14"/>
        <v>0.7571091867228018</v>
      </c>
      <c r="M78" s="229">
        <f t="shared" si="15"/>
        <v>0.8435756955128711</v>
      </c>
      <c r="N78" s="229">
        <f t="shared" si="16"/>
        <v>3.4438977769312964</v>
      </c>
      <c r="O78" s="229">
        <f t="shared" si="20"/>
        <v>1.1430450674199404</v>
      </c>
      <c r="P78" s="229">
        <f t="shared" si="18"/>
        <v>0</v>
      </c>
      <c r="Q78" s="230">
        <f t="shared" si="18"/>
        <v>9.45015672898294</v>
      </c>
    </row>
    <row r="79" spans="1:17" ht="12.75">
      <c r="A79" s="206">
        <v>5</v>
      </c>
      <c r="B79" s="283" t="s">
        <v>20</v>
      </c>
      <c r="C79" s="221">
        <v>695</v>
      </c>
      <c r="D79" s="87">
        <v>68</v>
      </c>
      <c r="E79" s="15">
        <v>31</v>
      </c>
      <c r="F79" s="15"/>
      <c r="G79" s="15"/>
      <c r="H79" s="15"/>
      <c r="I79" s="54"/>
      <c r="J79" s="45">
        <f aca="true" t="shared" si="23" ref="J79:J95">SUM(D79:I79)</f>
        <v>99</v>
      </c>
      <c r="K79" s="271">
        <f t="shared" si="12"/>
        <v>9.784172661870503</v>
      </c>
      <c r="L79" s="110">
        <f t="shared" si="14"/>
        <v>4.460431654676259</v>
      </c>
      <c r="M79" s="110">
        <f t="shared" si="15"/>
        <v>0</v>
      </c>
      <c r="N79" s="110">
        <f t="shared" si="16"/>
        <v>0</v>
      </c>
      <c r="O79" s="110">
        <f t="shared" si="20"/>
        <v>0</v>
      </c>
      <c r="P79" s="110">
        <f t="shared" si="18"/>
        <v>0</v>
      </c>
      <c r="Q79" s="113">
        <f t="shared" si="18"/>
        <v>14.244604316546763</v>
      </c>
    </row>
    <row r="80" spans="1:17" ht="12.75">
      <c r="A80" s="203">
        <v>5</v>
      </c>
      <c r="B80" s="279" t="s">
        <v>21</v>
      </c>
      <c r="C80" s="216">
        <v>1430</v>
      </c>
      <c r="D80" s="60">
        <v>26</v>
      </c>
      <c r="E80" s="16">
        <v>4</v>
      </c>
      <c r="F80" s="16"/>
      <c r="G80" s="16"/>
      <c r="H80" s="16"/>
      <c r="I80" s="51"/>
      <c r="J80" s="42">
        <f t="shared" si="23"/>
        <v>30</v>
      </c>
      <c r="K80" s="272">
        <f t="shared" si="12"/>
        <v>1.8181818181818181</v>
      </c>
      <c r="L80" s="74">
        <f t="shared" si="14"/>
        <v>0.27972027972027974</v>
      </c>
      <c r="M80" s="74">
        <f t="shared" si="15"/>
        <v>0</v>
      </c>
      <c r="N80" s="74">
        <f t="shared" si="16"/>
        <v>0</v>
      </c>
      <c r="O80" s="74">
        <f t="shared" si="20"/>
        <v>0</v>
      </c>
      <c r="P80" s="74">
        <f t="shared" si="18"/>
        <v>0</v>
      </c>
      <c r="Q80" s="78">
        <f t="shared" si="18"/>
        <v>2.097902097902098</v>
      </c>
    </row>
    <row r="81" spans="1:17" ht="12.75">
      <c r="A81" s="203">
        <v>5</v>
      </c>
      <c r="B81" s="279" t="s">
        <v>22</v>
      </c>
      <c r="C81" s="216">
        <v>832</v>
      </c>
      <c r="D81" s="60">
        <v>42</v>
      </c>
      <c r="E81" s="16">
        <v>8</v>
      </c>
      <c r="F81" s="16"/>
      <c r="G81" s="16"/>
      <c r="H81" s="16"/>
      <c r="I81" s="51"/>
      <c r="J81" s="42">
        <f t="shared" si="23"/>
        <v>50</v>
      </c>
      <c r="K81" s="272">
        <f t="shared" si="12"/>
        <v>5.048076923076923</v>
      </c>
      <c r="L81" s="74">
        <f t="shared" si="14"/>
        <v>0.9615384615384616</v>
      </c>
      <c r="M81" s="74">
        <f t="shared" si="15"/>
        <v>0</v>
      </c>
      <c r="N81" s="74">
        <f t="shared" si="16"/>
        <v>0</v>
      </c>
      <c r="O81" s="74">
        <f t="shared" si="20"/>
        <v>0</v>
      </c>
      <c r="P81" s="74">
        <f t="shared" si="18"/>
        <v>0</v>
      </c>
      <c r="Q81" s="78">
        <f t="shared" si="18"/>
        <v>6.009615384615385</v>
      </c>
    </row>
    <row r="82" spans="1:17" ht="12.75">
      <c r="A82" s="203">
        <v>5</v>
      </c>
      <c r="B82" s="279" t="s">
        <v>277</v>
      </c>
      <c r="C82" s="216">
        <v>1659</v>
      </c>
      <c r="D82" s="60">
        <v>24</v>
      </c>
      <c r="E82" s="16">
        <v>0</v>
      </c>
      <c r="F82" s="16"/>
      <c r="G82" s="16"/>
      <c r="H82" s="16"/>
      <c r="I82" s="51"/>
      <c r="J82" s="42">
        <f t="shared" si="23"/>
        <v>24</v>
      </c>
      <c r="K82" s="272">
        <f t="shared" si="12"/>
        <v>1.4466546112115732</v>
      </c>
      <c r="L82" s="74">
        <f t="shared" si="14"/>
        <v>0</v>
      </c>
      <c r="M82" s="74">
        <f t="shared" si="15"/>
        <v>0</v>
      </c>
      <c r="N82" s="74">
        <f t="shared" si="16"/>
        <v>0</v>
      </c>
      <c r="O82" s="74">
        <f t="shared" si="20"/>
        <v>0</v>
      </c>
      <c r="P82" s="74">
        <f t="shared" si="18"/>
        <v>0</v>
      </c>
      <c r="Q82" s="78">
        <f t="shared" si="18"/>
        <v>1.4466546112115732</v>
      </c>
    </row>
    <row r="83" spans="1:17" ht="12.75">
      <c r="A83" s="203">
        <v>5</v>
      </c>
      <c r="B83" s="279" t="s">
        <v>23</v>
      </c>
      <c r="C83" s="216">
        <v>2924</v>
      </c>
      <c r="D83" s="60">
        <v>0</v>
      </c>
      <c r="E83" s="16">
        <v>0</v>
      </c>
      <c r="F83" s="16"/>
      <c r="G83" s="16"/>
      <c r="H83" s="16"/>
      <c r="I83" s="51"/>
      <c r="J83" s="42">
        <f t="shared" si="23"/>
        <v>0</v>
      </c>
      <c r="K83" s="272">
        <f t="shared" si="12"/>
        <v>0</v>
      </c>
      <c r="L83" s="74">
        <f t="shared" si="14"/>
        <v>0</v>
      </c>
      <c r="M83" s="74">
        <f t="shared" si="15"/>
        <v>0</v>
      </c>
      <c r="N83" s="74">
        <f t="shared" si="16"/>
        <v>0</v>
      </c>
      <c r="O83" s="74">
        <f t="shared" si="20"/>
        <v>0</v>
      </c>
      <c r="P83" s="74">
        <f t="shared" si="18"/>
        <v>0</v>
      </c>
      <c r="Q83" s="78">
        <f t="shared" si="18"/>
        <v>0</v>
      </c>
    </row>
    <row r="84" spans="1:17" ht="12.75">
      <c r="A84" s="203">
        <v>5</v>
      </c>
      <c r="B84" s="279" t="s">
        <v>24</v>
      </c>
      <c r="C84" s="216">
        <v>2166</v>
      </c>
      <c r="D84" s="60">
        <v>40</v>
      </c>
      <c r="E84" s="16">
        <v>34</v>
      </c>
      <c r="F84" s="16"/>
      <c r="G84" s="16"/>
      <c r="H84" s="16"/>
      <c r="I84" s="51"/>
      <c r="J84" s="42">
        <f t="shared" si="23"/>
        <v>74</v>
      </c>
      <c r="K84" s="272">
        <f t="shared" si="12"/>
        <v>1.8467220683287167</v>
      </c>
      <c r="L84" s="74">
        <f t="shared" si="14"/>
        <v>1.569713758079409</v>
      </c>
      <c r="M84" s="74">
        <f t="shared" si="15"/>
        <v>0</v>
      </c>
      <c r="N84" s="74">
        <f t="shared" si="16"/>
        <v>0</v>
      </c>
      <c r="O84" s="74">
        <f t="shared" si="20"/>
        <v>0</v>
      </c>
      <c r="P84" s="74">
        <f t="shared" si="18"/>
        <v>0</v>
      </c>
      <c r="Q84" s="78">
        <f t="shared" si="18"/>
        <v>3.4164358264081254</v>
      </c>
    </row>
    <row r="85" spans="1:17" ht="12.75">
      <c r="A85" s="203">
        <v>5</v>
      </c>
      <c r="B85" s="279" t="s">
        <v>25</v>
      </c>
      <c r="C85" s="216">
        <v>1420</v>
      </c>
      <c r="D85" s="60">
        <v>28</v>
      </c>
      <c r="E85" s="16">
        <v>4</v>
      </c>
      <c r="F85" s="16"/>
      <c r="G85" s="16"/>
      <c r="H85" s="16"/>
      <c r="I85" s="51"/>
      <c r="J85" s="42">
        <f t="shared" si="23"/>
        <v>32</v>
      </c>
      <c r="K85" s="272">
        <f t="shared" si="12"/>
        <v>1.971830985915493</v>
      </c>
      <c r="L85" s="74">
        <f t="shared" si="14"/>
        <v>0.28169014084507044</v>
      </c>
      <c r="M85" s="74">
        <f t="shared" si="15"/>
        <v>0</v>
      </c>
      <c r="N85" s="74">
        <f t="shared" si="16"/>
        <v>0</v>
      </c>
      <c r="O85" s="74">
        <f t="shared" si="20"/>
        <v>0</v>
      </c>
      <c r="P85" s="74">
        <f t="shared" si="18"/>
        <v>0</v>
      </c>
      <c r="Q85" s="78">
        <f t="shared" si="18"/>
        <v>2.2535211267605635</v>
      </c>
    </row>
    <row r="86" spans="1:17" ht="12.75">
      <c r="A86" s="203">
        <v>5</v>
      </c>
      <c r="B86" s="279" t="s">
        <v>26</v>
      </c>
      <c r="C86" s="216">
        <v>1615</v>
      </c>
      <c r="D86" s="60">
        <v>47</v>
      </c>
      <c r="E86" s="16">
        <v>9</v>
      </c>
      <c r="F86" s="16"/>
      <c r="G86" s="16"/>
      <c r="H86" s="16"/>
      <c r="I86" s="51"/>
      <c r="J86" s="42">
        <f t="shared" si="23"/>
        <v>56</v>
      </c>
      <c r="K86" s="272">
        <f t="shared" si="12"/>
        <v>2.910216718266254</v>
      </c>
      <c r="L86" s="74">
        <f t="shared" si="14"/>
        <v>0.5572755417956656</v>
      </c>
      <c r="M86" s="74">
        <f t="shared" si="15"/>
        <v>0</v>
      </c>
      <c r="N86" s="74">
        <f t="shared" si="16"/>
        <v>0</v>
      </c>
      <c r="O86" s="74">
        <f t="shared" si="20"/>
        <v>0</v>
      </c>
      <c r="P86" s="74">
        <f t="shared" si="18"/>
        <v>0</v>
      </c>
      <c r="Q86" s="78">
        <f t="shared" si="18"/>
        <v>3.4674922600619196</v>
      </c>
    </row>
    <row r="87" spans="1:17" ht="12.75">
      <c r="A87" s="203">
        <v>5</v>
      </c>
      <c r="B87" s="279" t="s">
        <v>27</v>
      </c>
      <c r="C87" s="216">
        <v>849</v>
      </c>
      <c r="D87" s="60">
        <v>29</v>
      </c>
      <c r="E87" s="16">
        <v>0</v>
      </c>
      <c r="F87" s="16"/>
      <c r="G87" s="16"/>
      <c r="H87" s="16"/>
      <c r="I87" s="51"/>
      <c r="J87" s="42">
        <f t="shared" si="23"/>
        <v>29</v>
      </c>
      <c r="K87" s="272">
        <f t="shared" si="12"/>
        <v>3.415783274440518</v>
      </c>
      <c r="L87" s="74">
        <f t="shared" si="14"/>
        <v>0</v>
      </c>
      <c r="M87" s="74">
        <f t="shared" si="15"/>
        <v>0</v>
      </c>
      <c r="N87" s="74">
        <f t="shared" si="16"/>
        <v>0</v>
      </c>
      <c r="O87" s="74">
        <f t="shared" si="20"/>
        <v>0</v>
      </c>
      <c r="P87" s="74">
        <f t="shared" si="18"/>
        <v>0</v>
      </c>
      <c r="Q87" s="78">
        <f t="shared" si="18"/>
        <v>3.415783274440518</v>
      </c>
    </row>
    <row r="88" spans="1:17" ht="12.75">
      <c r="A88" s="203">
        <v>5</v>
      </c>
      <c r="B88" s="279" t="s">
        <v>28</v>
      </c>
      <c r="C88" s="216">
        <v>3121</v>
      </c>
      <c r="D88" s="60">
        <v>30</v>
      </c>
      <c r="E88" s="16">
        <v>27</v>
      </c>
      <c r="F88" s="16"/>
      <c r="G88" s="16"/>
      <c r="H88" s="16"/>
      <c r="I88" s="51"/>
      <c r="J88" s="42">
        <f t="shared" si="23"/>
        <v>57</v>
      </c>
      <c r="K88" s="272">
        <f t="shared" si="12"/>
        <v>0.9612303748798462</v>
      </c>
      <c r="L88" s="74">
        <f t="shared" si="14"/>
        <v>0.8651073373918615</v>
      </c>
      <c r="M88" s="74">
        <f t="shared" si="15"/>
        <v>0</v>
      </c>
      <c r="N88" s="74">
        <f t="shared" si="16"/>
        <v>0</v>
      </c>
      <c r="O88" s="74">
        <f t="shared" si="20"/>
        <v>0</v>
      </c>
      <c r="P88" s="74">
        <f t="shared" si="18"/>
        <v>0</v>
      </c>
      <c r="Q88" s="78">
        <f t="shared" si="18"/>
        <v>1.8263377122717077</v>
      </c>
    </row>
    <row r="89" spans="1:17" ht="12.75">
      <c r="A89" s="203">
        <v>5</v>
      </c>
      <c r="B89" s="279" t="s">
        <v>29</v>
      </c>
      <c r="C89" s="216">
        <v>2000</v>
      </c>
      <c r="D89" s="60">
        <v>58</v>
      </c>
      <c r="E89" s="16">
        <v>14</v>
      </c>
      <c r="F89" s="16"/>
      <c r="G89" s="16"/>
      <c r="H89" s="16"/>
      <c r="I89" s="51"/>
      <c r="J89" s="42">
        <f t="shared" si="23"/>
        <v>72</v>
      </c>
      <c r="K89" s="272">
        <f t="shared" si="12"/>
        <v>2.9000000000000004</v>
      </c>
      <c r="L89" s="74">
        <f t="shared" si="14"/>
        <v>0.7000000000000001</v>
      </c>
      <c r="M89" s="74">
        <f t="shared" si="15"/>
        <v>0</v>
      </c>
      <c r="N89" s="74">
        <f t="shared" si="16"/>
        <v>0</v>
      </c>
      <c r="O89" s="74">
        <f t="shared" si="20"/>
        <v>0</v>
      </c>
      <c r="P89" s="74">
        <f t="shared" si="18"/>
        <v>0</v>
      </c>
      <c r="Q89" s="78">
        <f t="shared" si="18"/>
        <v>3.5999999999999996</v>
      </c>
    </row>
    <row r="90" spans="1:17" ht="12.75">
      <c r="A90" s="203">
        <v>5</v>
      </c>
      <c r="B90" s="279" t="s">
        <v>30</v>
      </c>
      <c r="C90" s="216">
        <v>1565</v>
      </c>
      <c r="D90" s="60">
        <v>24</v>
      </c>
      <c r="E90" s="16">
        <v>5</v>
      </c>
      <c r="F90" s="16"/>
      <c r="G90" s="16"/>
      <c r="H90" s="16"/>
      <c r="I90" s="51"/>
      <c r="J90" s="42">
        <f t="shared" si="23"/>
        <v>29</v>
      </c>
      <c r="K90" s="272">
        <f t="shared" si="12"/>
        <v>1.5335463258785942</v>
      </c>
      <c r="L90" s="74">
        <f t="shared" si="14"/>
        <v>0.3194888178913738</v>
      </c>
      <c r="M90" s="74">
        <f t="shared" si="15"/>
        <v>0</v>
      </c>
      <c r="N90" s="74">
        <f t="shared" si="16"/>
        <v>0</v>
      </c>
      <c r="O90" s="74">
        <f t="shared" si="20"/>
        <v>0</v>
      </c>
      <c r="P90" s="74">
        <f t="shared" si="18"/>
        <v>0</v>
      </c>
      <c r="Q90" s="78">
        <f t="shared" si="18"/>
        <v>1.853035143769968</v>
      </c>
    </row>
    <row r="91" spans="1:17" ht="12.75">
      <c r="A91" s="203">
        <v>5</v>
      </c>
      <c r="B91" s="279" t="s">
        <v>31</v>
      </c>
      <c r="C91" s="216">
        <v>2027</v>
      </c>
      <c r="D91" s="60">
        <v>8</v>
      </c>
      <c r="E91" s="16">
        <v>5</v>
      </c>
      <c r="F91" s="16"/>
      <c r="G91" s="16"/>
      <c r="H91" s="16"/>
      <c r="I91" s="51"/>
      <c r="J91" s="42">
        <f t="shared" si="23"/>
        <v>13</v>
      </c>
      <c r="K91" s="272">
        <f t="shared" si="12"/>
        <v>0.39467192895905284</v>
      </c>
      <c r="L91" s="74">
        <f t="shared" si="14"/>
        <v>0.246669955599408</v>
      </c>
      <c r="M91" s="74">
        <f t="shared" si="15"/>
        <v>0</v>
      </c>
      <c r="N91" s="74">
        <f t="shared" si="16"/>
        <v>0</v>
      </c>
      <c r="O91" s="74">
        <f t="shared" si="20"/>
        <v>0</v>
      </c>
      <c r="P91" s="74">
        <f t="shared" si="18"/>
        <v>0</v>
      </c>
      <c r="Q91" s="78">
        <f t="shared" si="18"/>
        <v>0.6413418845584609</v>
      </c>
    </row>
    <row r="92" spans="1:17" ht="12.75">
      <c r="A92" s="203">
        <v>5</v>
      </c>
      <c r="B92" s="279" t="s">
        <v>32</v>
      </c>
      <c r="C92" s="216">
        <v>2624</v>
      </c>
      <c r="D92" s="60">
        <v>26</v>
      </c>
      <c r="E92" s="16">
        <v>14</v>
      </c>
      <c r="F92" s="16"/>
      <c r="G92" s="16"/>
      <c r="H92" s="16"/>
      <c r="I92" s="51"/>
      <c r="J92" s="42">
        <f t="shared" si="23"/>
        <v>40</v>
      </c>
      <c r="K92" s="272">
        <f t="shared" si="12"/>
        <v>0.9908536585365854</v>
      </c>
      <c r="L92" s="74">
        <f t="shared" si="14"/>
        <v>0.5335365853658537</v>
      </c>
      <c r="M92" s="74">
        <f t="shared" si="15"/>
        <v>0</v>
      </c>
      <c r="N92" s="74">
        <f t="shared" si="16"/>
        <v>0</v>
      </c>
      <c r="O92" s="74">
        <f t="shared" si="20"/>
        <v>0</v>
      </c>
      <c r="P92" s="74">
        <f t="shared" si="18"/>
        <v>0</v>
      </c>
      <c r="Q92" s="78">
        <f t="shared" si="18"/>
        <v>1.524390243902439</v>
      </c>
    </row>
    <row r="93" spans="1:17" ht="12.75">
      <c r="A93" s="203">
        <v>5</v>
      </c>
      <c r="B93" s="279" t="s">
        <v>33</v>
      </c>
      <c r="C93" s="216">
        <v>698</v>
      </c>
      <c r="D93" s="60">
        <v>0</v>
      </c>
      <c r="E93" s="16">
        <v>0</v>
      </c>
      <c r="F93" s="16"/>
      <c r="G93" s="16"/>
      <c r="H93" s="16"/>
      <c r="I93" s="51"/>
      <c r="J93" s="42">
        <f t="shared" si="23"/>
        <v>0</v>
      </c>
      <c r="K93" s="272">
        <f t="shared" si="12"/>
        <v>0</v>
      </c>
      <c r="L93" s="74">
        <f t="shared" si="14"/>
        <v>0</v>
      </c>
      <c r="M93" s="74">
        <f t="shared" si="15"/>
        <v>0</v>
      </c>
      <c r="N93" s="74">
        <f t="shared" si="16"/>
        <v>0</v>
      </c>
      <c r="O93" s="74">
        <f t="shared" si="20"/>
        <v>0</v>
      </c>
      <c r="P93" s="74">
        <f t="shared" si="18"/>
        <v>0</v>
      </c>
      <c r="Q93" s="78">
        <f t="shared" si="18"/>
        <v>0</v>
      </c>
    </row>
    <row r="94" spans="1:17" ht="12.75">
      <c r="A94" s="203">
        <v>5</v>
      </c>
      <c r="B94" s="279" t="s">
        <v>34</v>
      </c>
      <c r="C94" s="216">
        <v>891</v>
      </c>
      <c r="D94" s="60">
        <v>85</v>
      </c>
      <c r="E94" s="16">
        <v>13</v>
      </c>
      <c r="F94" s="16"/>
      <c r="G94" s="16"/>
      <c r="H94" s="16"/>
      <c r="I94" s="51"/>
      <c r="J94" s="42">
        <f t="shared" si="23"/>
        <v>98</v>
      </c>
      <c r="K94" s="272">
        <f t="shared" si="12"/>
        <v>9.539842873176205</v>
      </c>
      <c r="L94" s="74">
        <f t="shared" si="14"/>
        <v>1.4590347923681257</v>
      </c>
      <c r="M94" s="74">
        <f t="shared" si="15"/>
        <v>0</v>
      </c>
      <c r="N94" s="74">
        <f t="shared" si="16"/>
        <v>0</v>
      </c>
      <c r="O94" s="74">
        <f t="shared" si="20"/>
        <v>0</v>
      </c>
      <c r="P94" s="74">
        <f t="shared" si="18"/>
        <v>0</v>
      </c>
      <c r="Q94" s="78">
        <f t="shared" si="18"/>
        <v>10.998877665544333</v>
      </c>
    </row>
    <row r="95" spans="1:17" ht="12.75">
      <c r="A95" s="207">
        <v>5</v>
      </c>
      <c r="B95" s="284" t="s">
        <v>35</v>
      </c>
      <c r="C95" s="222">
        <v>1061</v>
      </c>
      <c r="D95" s="88">
        <v>32</v>
      </c>
      <c r="E95" s="18">
        <v>4</v>
      </c>
      <c r="F95" s="18"/>
      <c r="G95" s="18"/>
      <c r="H95" s="18"/>
      <c r="I95" s="55"/>
      <c r="J95" s="43">
        <f t="shared" si="23"/>
        <v>36</v>
      </c>
      <c r="K95" s="273">
        <f t="shared" si="12"/>
        <v>3.016022620169651</v>
      </c>
      <c r="L95" s="111">
        <f t="shared" si="14"/>
        <v>0.3770028275212064</v>
      </c>
      <c r="M95" s="111">
        <f t="shared" si="15"/>
        <v>0</v>
      </c>
      <c r="N95" s="111">
        <f t="shared" si="16"/>
        <v>0</v>
      </c>
      <c r="O95" s="111">
        <f t="shared" si="20"/>
        <v>0</v>
      </c>
      <c r="P95" s="111">
        <f t="shared" si="18"/>
        <v>0</v>
      </c>
      <c r="Q95" s="80">
        <f t="shared" si="18"/>
        <v>3.3930254476908575</v>
      </c>
    </row>
    <row r="96" spans="1:17" s="10" customFormat="1" ht="13.5" thickBot="1">
      <c r="A96" s="208"/>
      <c r="B96" s="285"/>
      <c r="C96" s="223">
        <f>SUM(C79:C95)</f>
        <v>27577</v>
      </c>
      <c r="D96" s="97">
        <f aca="true" t="shared" si="24" ref="D96:J96">SUM(D79:D95)</f>
        <v>567</v>
      </c>
      <c r="E96" s="98">
        <f t="shared" si="24"/>
        <v>172</v>
      </c>
      <c r="F96" s="98">
        <f t="shared" si="24"/>
        <v>0</v>
      </c>
      <c r="G96" s="98">
        <f t="shared" si="24"/>
        <v>0</v>
      </c>
      <c r="H96" s="98">
        <f t="shared" si="24"/>
        <v>0</v>
      </c>
      <c r="I96" s="98">
        <f t="shared" si="24"/>
        <v>0</v>
      </c>
      <c r="J96" s="104">
        <f t="shared" si="24"/>
        <v>739</v>
      </c>
      <c r="K96" s="274">
        <f t="shared" si="12"/>
        <v>2.056061210428981</v>
      </c>
      <c r="L96" s="229">
        <f t="shared" si="14"/>
        <v>0.6237081625992675</v>
      </c>
      <c r="M96" s="229">
        <f t="shared" si="15"/>
        <v>0</v>
      </c>
      <c r="N96" s="229">
        <f t="shared" si="16"/>
        <v>0</v>
      </c>
      <c r="O96" s="229">
        <f t="shared" si="20"/>
        <v>0</v>
      </c>
      <c r="P96" s="229">
        <f t="shared" si="18"/>
        <v>0</v>
      </c>
      <c r="Q96" s="230">
        <f t="shared" si="18"/>
        <v>2.679769373028248</v>
      </c>
    </row>
    <row r="97" spans="1:17" ht="12.75">
      <c r="A97" s="206">
        <v>6</v>
      </c>
      <c r="B97" s="283" t="s">
        <v>186</v>
      </c>
      <c r="C97" s="221">
        <v>9427</v>
      </c>
      <c r="D97" s="87">
        <v>285</v>
      </c>
      <c r="E97" s="15">
        <v>60</v>
      </c>
      <c r="F97" s="15">
        <v>48</v>
      </c>
      <c r="G97" s="15">
        <v>0</v>
      </c>
      <c r="H97" s="15">
        <v>0</v>
      </c>
      <c r="I97" s="54">
        <v>0</v>
      </c>
      <c r="J97" s="45">
        <f aca="true" t="shared" si="25" ref="J97:J110">SUM(D97:I97)</f>
        <v>393</v>
      </c>
      <c r="K97" s="271">
        <f t="shared" si="12"/>
        <v>3.0232311445847033</v>
      </c>
      <c r="L97" s="110">
        <f t="shared" si="14"/>
        <v>0.6364697146494113</v>
      </c>
      <c r="M97" s="110">
        <f t="shared" si="15"/>
        <v>0.509175771719529</v>
      </c>
      <c r="N97" s="110">
        <f t="shared" si="16"/>
        <v>0</v>
      </c>
      <c r="O97" s="110">
        <f t="shared" si="20"/>
        <v>0</v>
      </c>
      <c r="P97" s="110">
        <f t="shared" si="18"/>
        <v>0</v>
      </c>
      <c r="Q97" s="113">
        <f t="shared" si="18"/>
        <v>4.168876630953644</v>
      </c>
    </row>
    <row r="98" spans="1:17" ht="12.75">
      <c r="A98" s="203">
        <v>6</v>
      </c>
      <c r="B98" s="279" t="s">
        <v>187</v>
      </c>
      <c r="C98" s="216">
        <v>2629</v>
      </c>
      <c r="D98" s="60">
        <v>32</v>
      </c>
      <c r="E98" s="16">
        <v>46</v>
      </c>
      <c r="F98" s="16">
        <v>96</v>
      </c>
      <c r="G98" s="16">
        <v>0</v>
      </c>
      <c r="H98" s="16">
        <v>0</v>
      </c>
      <c r="I98" s="51">
        <v>31</v>
      </c>
      <c r="J98" s="42">
        <f t="shared" si="25"/>
        <v>205</v>
      </c>
      <c r="K98" s="272">
        <f t="shared" si="12"/>
        <v>1.2171928489920123</v>
      </c>
      <c r="L98" s="74">
        <f t="shared" si="14"/>
        <v>1.7497147204260175</v>
      </c>
      <c r="M98" s="74">
        <f t="shared" si="15"/>
        <v>3.6515785469760367</v>
      </c>
      <c r="N98" s="74">
        <f t="shared" si="16"/>
        <v>0</v>
      </c>
      <c r="O98" s="74">
        <f t="shared" si="20"/>
        <v>0</v>
      </c>
      <c r="P98" s="74">
        <f t="shared" si="18"/>
        <v>1.1791555724610117</v>
      </c>
      <c r="Q98" s="78">
        <f t="shared" si="18"/>
        <v>7.797641688855078</v>
      </c>
    </row>
    <row r="99" spans="1:17" ht="12.75">
      <c r="A99" s="203">
        <v>6</v>
      </c>
      <c r="B99" s="279" t="s">
        <v>188</v>
      </c>
      <c r="C99" s="216">
        <v>3080</v>
      </c>
      <c r="D99" s="60">
        <v>51</v>
      </c>
      <c r="E99" s="16">
        <v>29</v>
      </c>
      <c r="F99" s="16">
        <v>145</v>
      </c>
      <c r="G99" s="16">
        <v>0</v>
      </c>
      <c r="H99" s="16">
        <v>0</v>
      </c>
      <c r="I99" s="51">
        <v>0</v>
      </c>
      <c r="J99" s="42">
        <f t="shared" si="25"/>
        <v>225</v>
      </c>
      <c r="K99" s="272">
        <f t="shared" si="12"/>
        <v>1.6558441558441557</v>
      </c>
      <c r="L99" s="74">
        <f t="shared" si="14"/>
        <v>0.9415584415584415</v>
      </c>
      <c r="M99" s="74">
        <f t="shared" si="15"/>
        <v>4.707792207792208</v>
      </c>
      <c r="N99" s="74">
        <f t="shared" si="16"/>
        <v>0</v>
      </c>
      <c r="O99" s="74">
        <f t="shared" si="20"/>
        <v>0</v>
      </c>
      <c r="P99" s="74">
        <f t="shared" si="18"/>
        <v>0</v>
      </c>
      <c r="Q99" s="78">
        <f t="shared" si="18"/>
        <v>7.305194805194805</v>
      </c>
    </row>
    <row r="100" spans="1:17" ht="12.75">
      <c r="A100" s="203">
        <v>6</v>
      </c>
      <c r="B100" s="279" t="s">
        <v>276</v>
      </c>
      <c r="C100" s="216">
        <v>1909</v>
      </c>
      <c r="D100" s="60">
        <v>170</v>
      </c>
      <c r="E100" s="16">
        <v>40</v>
      </c>
      <c r="F100" s="16">
        <v>9</v>
      </c>
      <c r="G100" s="16">
        <v>0</v>
      </c>
      <c r="H100" s="16">
        <v>0</v>
      </c>
      <c r="I100" s="51">
        <v>0</v>
      </c>
      <c r="J100" s="42">
        <f t="shared" si="25"/>
        <v>219</v>
      </c>
      <c r="K100" s="272">
        <f t="shared" si="12"/>
        <v>8.90518596123625</v>
      </c>
      <c r="L100" s="74">
        <f t="shared" si="14"/>
        <v>2.095337873232059</v>
      </c>
      <c r="M100" s="74">
        <f t="shared" si="15"/>
        <v>0.47145102147721324</v>
      </c>
      <c r="N100" s="74">
        <f t="shared" si="16"/>
        <v>0</v>
      </c>
      <c r="O100" s="74">
        <f t="shared" si="20"/>
        <v>0</v>
      </c>
      <c r="P100" s="74">
        <f t="shared" si="18"/>
        <v>0</v>
      </c>
      <c r="Q100" s="78">
        <f t="shared" si="18"/>
        <v>11.471974855945522</v>
      </c>
    </row>
    <row r="101" spans="1:17" ht="12.75">
      <c r="A101" s="203">
        <v>6</v>
      </c>
      <c r="B101" s="279" t="s">
        <v>189</v>
      </c>
      <c r="C101" s="216">
        <v>888</v>
      </c>
      <c r="D101" s="60">
        <v>22</v>
      </c>
      <c r="E101" s="16">
        <v>37</v>
      </c>
      <c r="F101" s="16">
        <v>0</v>
      </c>
      <c r="G101" s="16">
        <v>0</v>
      </c>
      <c r="H101" s="16">
        <v>14</v>
      </c>
      <c r="I101" s="51">
        <v>0</v>
      </c>
      <c r="J101" s="42">
        <f t="shared" si="25"/>
        <v>73</v>
      </c>
      <c r="K101" s="272">
        <f t="shared" si="12"/>
        <v>2.4774774774774775</v>
      </c>
      <c r="L101" s="74">
        <f t="shared" si="14"/>
        <v>4.166666666666666</v>
      </c>
      <c r="M101" s="74">
        <f t="shared" si="15"/>
        <v>0</v>
      </c>
      <c r="N101" s="74">
        <f t="shared" si="16"/>
        <v>0</v>
      </c>
      <c r="O101" s="74">
        <f t="shared" si="20"/>
        <v>1.5765765765765765</v>
      </c>
      <c r="P101" s="74">
        <f t="shared" si="18"/>
        <v>0</v>
      </c>
      <c r="Q101" s="78">
        <f t="shared" si="18"/>
        <v>8.220720720720722</v>
      </c>
    </row>
    <row r="102" spans="1:17" ht="12.75">
      <c r="A102" s="203">
        <v>6</v>
      </c>
      <c r="B102" s="279" t="s">
        <v>190</v>
      </c>
      <c r="C102" s="216">
        <v>888</v>
      </c>
      <c r="D102" s="60">
        <v>19</v>
      </c>
      <c r="E102" s="16">
        <v>16</v>
      </c>
      <c r="F102" s="16">
        <v>0</v>
      </c>
      <c r="G102" s="16">
        <v>0</v>
      </c>
      <c r="H102" s="16">
        <v>44</v>
      </c>
      <c r="I102" s="51">
        <v>0</v>
      </c>
      <c r="J102" s="42">
        <f t="shared" si="25"/>
        <v>79</v>
      </c>
      <c r="K102" s="272">
        <f t="shared" si="12"/>
        <v>2.1396396396396398</v>
      </c>
      <c r="L102" s="74">
        <f t="shared" si="14"/>
        <v>1.8018018018018018</v>
      </c>
      <c r="M102" s="74">
        <f t="shared" si="15"/>
        <v>0</v>
      </c>
      <c r="N102" s="74">
        <f t="shared" si="16"/>
        <v>0</v>
      </c>
      <c r="O102" s="74">
        <f t="shared" si="20"/>
        <v>4.954954954954955</v>
      </c>
      <c r="P102" s="74">
        <f t="shared" si="18"/>
        <v>0</v>
      </c>
      <c r="Q102" s="78">
        <f t="shared" si="18"/>
        <v>8.896396396396396</v>
      </c>
    </row>
    <row r="103" spans="1:17" ht="12.75">
      <c r="A103" s="203">
        <v>6</v>
      </c>
      <c r="B103" s="279" t="s">
        <v>191</v>
      </c>
      <c r="C103" s="216">
        <v>5572</v>
      </c>
      <c r="D103" s="60">
        <v>74</v>
      </c>
      <c r="E103" s="16">
        <v>22</v>
      </c>
      <c r="F103" s="16">
        <v>0</v>
      </c>
      <c r="G103" s="16">
        <v>0</v>
      </c>
      <c r="H103" s="16">
        <v>48</v>
      </c>
      <c r="I103" s="51">
        <v>0</v>
      </c>
      <c r="J103" s="42">
        <f t="shared" si="25"/>
        <v>144</v>
      </c>
      <c r="K103" s="272">
        <f t="shared" si="12"/>
        <v>1.3280689160086145</v>
      </c>
      <c r="L103" s="74">
        <f t="shared" si="14"/>
        <v>0.3948312993539124</v>
      </c>
      <c r="M103" s="74">
        <f t="shared" si="15"/>
        <v>0</v>
      </c>
      <c r="N103" s="74">
        <f t="shared" si="16"/>
        <v>0</v>
      </c>
      <c r="O103" s="74">
        <f t="shared" si="20"/>
        <v>0.8614501076812634</v>
      </c>
      <c r="P103" s="74">
        <f t="shared" si="18"/>
        <v>0</v>
      </c>
      <c r="Q103" s="78">
        <f t="shared" si="18"/>
        <v>2.5843503230437905</v>
      </c>
    </row>
    <row r="104" spans="1:17" ht="12.75">
      <c r="A104" s="203">
        <v>6</v>
      </c>
      <c r="B104" s="279" t="s">
        <v>192</v>
      </c>
      <c r="C104" s="216">
        <v>2945</v>
      </c>
      <c r="D104" s="60">
        <v>108</v>
      </c>
      <c r="E104" s="16">
        <v>30</v>
      </c>
      <c r="F104" s="16">
        <v>0</v>
      </c>
      <c r="G104" s="16">
        <v>0</v>
      </c>
      <c r="H104" s="16">
        <v>0</v>
      </c>
      <c r="I104" s="51">
        <v>0</v>
      </c>
      <c r="J104" s="42">
        <f t="shared" si="25"/>
        <v>138</v>
      </c>
      <c r="K104" s="272">
        <f t="shared" si="12"/>
        <v>3.66723259762309</v>
      </c>
      <c r="L104" s="74">
        <f t="shared" si="14"/>
        <v>1.0186757215619695</v>
      </c>
      <c r="M104" s="74">
        <f t="shared" si="15"/>
        <v>0</v>
      </c>
      <c r="N104" s="74">
        <f t="shared" si="16"/>
        <v>0</v>
      </c>
      <c r="O104" s="74">
        <f t="shared" si="20"/>
        <v>0</v>
      </c>
      <c r="P104" s="74">
        <f t="shared" si="18"/>
        <v>0</v>
      </c>
      <c r="Q104" s="78">
        <f t="shared" si="18"/>
        <v>4.685908319185059</v>
      </c>
    </row>
    <row r="105" spans="1:17" ht="12.75">
      <c r="A105" s="203">
        <v>6</v>
      </c>
      <c r="B105" s="279" t="s">
        <v>275</v>
      </c>
      <c r="C105" s="216">
        <v>6338</v>
      </c>
      <c r="D105" s="60">
        <v>154</v>
      </c>
      <c r="E105" s="16">
        <v>34</v>
      </c>
      <c r="F105" s="16">
        <v>59</v>
      </c>
      <c r="G105" s="16">
        <v>86</v>
      </c>
      <c r="H105" s="16">
        <v>0</v>
      </c>
      <c r="I105" s="51">
        <v>0</v>
      </c>
      <c r="J105" s="42">
        <f t="shared" si="25"/>
        <v>333</v>
      </c>
      <c r="K105" s="272">
        <f t="shared" si="12"/>
        <v>2.4297885768381193</v>
      </c>
      <c r="L105" s="74">
        <f t="shared" si="14"/>
        <v>0.5364468286525718</v>
      </c>
      <c r="M105" s="74">
        <f t="shared" si="15"/>
        <v>0.9308930261912275</v>
      </c>
      <c r="N105" s="74">
        <f t="shared" si="16"/>
        <v>1.3568949195329758</v>
      </c>
      <c r="O105" s="74">
        <f t="shared" si="20"/>
        <v>0</v>
      </c>
      <c r="P105" s="74">
        <f t="shared" si="18"/>
        <v>0</v>
      </c>
      <c r="Q105" s="78">
        <f t="shared" si="18"/>
        <v>5.254023351214894</v>
      </c>
    </row>
    <row r="106" spans="1:17" ht="12.75">
      <c r="A106" s="203">
        <v>6</v>
      </c>
      <c r="B106" s="279" t="s">
        <v>274</v>
      </c>
      <c r="C106" s="216">
        <v>2056</v>
      </c>
      <c r="D106" s="60">
        <v>145</v>
      </c>
      <c r="E106" s="16">
        <v>36</v>
      </c>
      <c r="F106" s="16">
        <v>0</v>
      </c>
      <c r="G106" s="16">
        <v>0</v>
      </c>
      <c r="H106" s="16">
        <v>0</v>
      </c>
      <c r="I106" s="51">
        <v>0</v>
      </c>
      <c r="J106" s="42">
        <f t="shared" si="25"/>
        <v>181</v>
      </c>
      <c r="K106" s="272">
        <f t="shared" si="12"/>
        <v>7.052529182879377</v>
      </c>
      <c r="L106" s="74">
        <f t="shared" si="14"/>
        <v>1.7509727626459144</v>
      </c>
      <c r="M106" s="74">
        <f t="shared" si="15"/>
        <v>0</v>
      </c>
      <c r="N106" s="74">
        <f t="shared" si="16"/>
        <v>0</v>
      </c>
      <c r="O106" s="74">
        <f t="shared" si="20"/>
        <v>0</v>
      </c>
      <c r="P106" s="74">
        <f t="shared" si="18"/>
        <v>0</v>
      </c>
      <c r="Q106" s="78">
        <f t="shared" si="18"/>
        <v>8.803501945525293</v>
      </c>
    </row>
    <row r="107" spans="1:17" ht="12.75">
      <c r="A107" s="203">
        <v>6</v>
      </c>
      <c r="B107" s="279" t="s">
        <v>193</v>
      </c>
      <c r="C107" s="216">
        <v>3604</v>
      </c>
      <c r="D107" s="60">
        <v>66</v>
      </c>
      <c r="E107" s="16">
        <v>43</v>
      </c>
      <c r="F107" s="16">
        <v>198</v>
      </c>
      <c r="G107" s="16">
        <v>0</v>
      </c>
      <c r="H107" s="16">
        <v>0</v>
      </c>
      <c r="I107" s="51">
        <v>12</v>
      </c>
      <c r="J107" s="42">
        <f t="shared" si="25"/>
        <v>319</v>
      </c>
      <c r="K107" s="272">
        <f t="shared" si="12"/>
        <v>1.8312985571587126</v>
      </c>
      <c r="L107" s="74">
        <f t="shared" si="14"/>
        <v>1.193118756936737</v>
      </c>
      <c r="M107" s="74">
        <f t="shared" si="15"/>
        <v>5.493895671476138</v>
      </c>
      <c r="N107" s="74">
        <f t="shared" si="16"/>
        <v>0</v>
      </c>
      <c r="O107" s="74">
        <f t="shared" si="20"/>
        <v>0</v>
      </c>
      <c r="P107" s="74">
        <f t="shared" si="18"/>
        <v>0.3329633740288568</v>
      </c>
      <c r="Q107" s="78">
        <f t="shared" si="18"/>
        <v>8.851276359600444</v>
      </c>
    </row>
    <row r="108" spans="1:17" ht="12.75">
      <c r="A108" s="203">
        <v>6</v>
      </c>
      <c r="B108" s="279" t="s">
        <v>194</v>
      </c>
      <c r="C108" s="216">
        <v>2220</v>
      </c>
      <c r="D108" s="60">
        <v>36</v>
      </c>
      <c r="E108" s="16">
        <v>15</v>
      </c>
      <c r="F108" s="16">
        <v>0</v>
      </c>
      <c r="G108" s="16">
        <v>0</v>
      </c>
      <c r="H108" s="16">
        <v>0</v>
      </c>
      <c r="I108" s="51">
        <v>0</v>
      </c>
      <c r="J108" s="42">
        <f t="shared" si="25"/>
        <v>51</v>
      </c>
      <c r="K108" s="272">
        <f t="shared" si="12"/>
        <v>1.6216216216216217</v>
      </c>
      <c r="L108" s="74">
        <f t="shared" si="14"/>
        <v>0.6756756756756757</v>
      </c>
      <c r="M108" s="74">
        <f t="shared" si="15"/>
        <v>0</v>
      </c>
      <c r="N108" s="74">
        <f t="shared" si="16"/>
        <v>0</v>
      </c>
      <c r="O108" s="74">
        <f t="shared" si="20"/>
        <v>0</v>
      </c>
      <c r="P108" s="74">
        <f t="shared" si="18"/>
        <v>0</v>
      </c>
      <c r="Q108" s="78">
        <f t="shared" si="18"/>
        <v>2.2972972972972974</v>
      </c>
    </row>
    <row r="109" spans="1:17" ht="12.75">
      <c r="A109" s="203">
        <v>6</v>
      </c>
      <c r="B109" s="279" t="s">
        <v>195</v>
      </c>
      <c r="C109" s="216">
        <v>2722</v>
      </c>
      <c r="D109" s="60">
        <v>142</v>
      </c>
      <c r="E109" s="16">
        <v>34</v>
      </c>
      <c r="F109" s="16">
        <v>15</v>
      </c>
      <c r="G109" s="16">
        <v>0</v>
      </c>
      <c r="H109" s="16">
        <v>0</v>
      </c>
      <c r="I109" s="51">
        <v>0</v>
      </c>
      <c r="J109" s="42">
        <f t="shared" si="25"/>
        <v>191</v>
      </c>
      <c r="K109" s="272">
        <f t="shared" si="12"/>
        <v>5.216752387950037</v>
      </c>
      <c r="L109" s="74">
        <f t="shared" si="14"/>
        <v>1.2490815576781777</v>
      </c>
      <c r="M109" s="74">
        <f t="shared" si="15"/>
        <v>0.5510653930933138</v>
      </c>
      <c r="N109" s="74">
        <f t="shared" si="16"/>
        <v>0</v>
      </c>
      <c r="O109" s="74">
        <f t="shared" si="20"/>
        <v>0</v>
      </c>
      <c r="P109" s="74">
        <f t="shared" si="18"/>
        <v>0</v>
      </c>
      <c r="Q109" s="78">
        <f t="shared" si="18"/>
        <v>7.016899338721529</v>
      </c>
    </row>
    <row r="110" spans="1:17" ht="12.75">
      <c r="A110" s="207">
        <v>6</v>
      </c>
      <c r="B110" s="284" t="s">
        <v>196</v>
      </c>
      <c r="C110" s="222">
        <v>1021.99</v>
      </c>
      <c r="D110" s="88">
        <v>48</v>
      </c>
      <c r="E110" s="18">
        <v>11</v>
      </c>
      <c r="F110" s="18">
        <v>0</v>
      </c>
      <c r="G110" s="18">
        <v>0</v>
      </c>
      <c r="H110" s="18">
        <v>0</v>
      </c>
      <c r="I110" s="55">
        <v>0</v>
      </c>
      <c r="J110" s="43">
        <f t="shared" si="25"/>
        <v>59</v>
      </c>
      <c r="K110" s="273">
        <f t="shared" si="12"/>
        <v>4.696719145979902</v>
      </c>
      <c r="L110" s="111">
        <f t="shared" si="14"/>
        <v>1.0763314709537275</v>
      </c>
      <c r="M110" s="111">
        <f t="shared" si="15"/>
        <v>0</v>
      </c>
      <c r="N110" s="111">
        <f t="shared" si="16"/>
        <v>0</v>
      </c>
      <c r="O110" s="111">
        <f t="shared" si="20"/>
        <v>0</v>
      </c>
      <c r="P110" s="111">
        <f t="shared" si="18"/>
        <v>0</v>
      </c>
      <c r="Q110" s="80">
        <f t="shared" si="18"/>
        <v>5.77305061693363</v>
      </c>
    </row>
    <row r="111" spans="1:17" s="10" customFormat="1" ht="13.5" thickBot="1">
      <c r="A111" s="208"/>
      <c r="B111" s="285"/>
      <c r="C111" s="223">
        <f>SUM(C97:C110)</f>
        <v>45299.99</v>
      </c>
      <c r="D111" s="97">
        <f aca="true" t="shared" si="26" ref="D111:J111">SUM(D97:D110)</f>
        <v>1352</v>
      </c>
      <c r="E111" s="98">
        <f>SUM(E97:E110)</f>
        <v>453</v>
      </c>
      <c r="F111" s="98">
        <f>SUM(F97:F110)</f>
        <v>570</v>
      </c>
      <c r="G111" s="98">
        <f t="shared" si="26"/>
        <v>86</v>
      </c>
      <c r="H111" s="98">
        <f t="shared" si="26"/>
        <v>106</v>
      </c>
      <c r="I111" s="98">
        <f t="shared" si="26"/>
        <v>43</v>
      </c>
      <c r="J111" s="104">
        <f t="shared" si="26"/>
        <v>2610</v>
      </c>
      <c r="K111" s="274">
        <f t="shared" si="12"/>
        <v>2.9845481202092983</v>
      </c>
      <c r="L111" s="229">
        <f t="shared" si="14"/>
        <v>1.0000002207506007</v>
      </c>
      <c r="M111" s="229">
        <f t="shared" si="15"/>
        <v>1.2582784234610207</v>
      </c>
      <c r="N111" s="229">
        <f t="shared" si="16"/>
        <v>0.1898455165221891</v>
      </c>
      <c r="O111" s="229">
        <f t="shared" si="20"/>
        <v>0.23399563664362838</v>
      </c>
      <c r="P111" s="229">
        <f t="shared" si="18"/>
        <v>0.09492275826109454</v>
      </c>
      <c r="Q111" s="230">
        <f t="shared" si="18"/>
        <v>5.761590675847832</v>
      </c>
    </row>
    <row r="112" spans="1:17" ht="12.75">
      <c r="A112" s="206">
        <v>7</v>
      </c>
      <c r="B112" s="283" t="s">
        <v>36</v>
      </c>
      <c r="C112" s="221">
        <v>402</v>
      </c>
      <c r="D112" s="87">
        <v>63</v>
      </c>
      <c r="E112" s="15">
        <v>11</v>
      </c>
      <c r="F112" s="15"/>
      <c r="G112" s="15"/>
      <c r="H112" s="15"/>
      <c r="I112" s="54"/>
      <c r="J112" s="45">
        <f aca="true" t="shared" si="27" ref="J112:J131">SUM(D112:I112)</f>
        <v>74</v>
      </c>
      <c r="K112" s="271">
        <f aca="true" t="shared" si="28" ref="K112:K175">D112/$C112*100</f>
        <v>15.671641791044777</v>
      </c>
      <c r="L112" s="110">
        <f t="shared" si="14"/>
        <v>2.736318407960199</v>
      </c>
      <c r="M112" s="110">
        <f t="shared" si="15"/>
        <v>0</v>
      </c>
      <c r="N112" s="110">
        <f t="shared" si="16"/>
        <v>0</v>
      </c>
      <c r="O112" s="110">
        <f t="shared" si="20"/>
        <v>0</v>
      </c>
      <c r="P112" s="110">
        <f t="shared" si="18"/>
        <v>0</v>
      </c>
      <c r="Q112" s="113">
        <f t="shared" si="18"/>
        <v>18.407960199004975</v>
      </c>
    </row>
    <row r="113" spans="1:17" ht="12.75">
      <c r="A113" s="203">
        <v>7</v>
      </c>
      <c r="B113" s="279" t="s">
        <v>37</v>
      </c>
      <c r="C113" s="216">
        <v>331</v>
      </c>
      <c r="D113" s="60">
        <v>40</v>
      </c>
      <c r="E113" s="16">
        <v>12</v>
      </c>
      <c r="F113" s="16"/>
      <c r="G113" s="16"/>
      <c r="H113" s="16"/>
      <c r="I113" s="51"/>
      <c r="J113" s="42">
        <f t="shared" si="27"/>
        <v>52</v>
      </c>
      <c r="K113" s="272">
        <f t="shared" si="28"/>
        <v>12.084592145015106</v>
      </c>
      <c r="L113" s="74">
        <f aca="true" t="shared" si="29" ref="L113:L176">E113/$C113*100</f>
        <v>3.625377643504532</v>
      </c>
      <c r="M113" s="74">
        <f aca="true" t="shared" si="30" ref="M113:M176">F113/$C113*100</f>
        <v>0</v>
      </c>
      <c r="N113" s="74">
        <f aca="true" t="shared" si="31" ref="N113:N176">G113/$C113*100</f>
        <v>0</v>
      </c>
      <c r="O113" s="74">
        <f t="shared" si="20"/>
        <v>0</v>
      </c>
      <c r="P113" s="74">
        <f aca="true" t="shared" si="32" ref="P113:Q176">I113/$C113*100</f>
        <v>0</v>
      </c>
      <c r="Q113" s="78">
        <f t="shared" si="32"/>
        <v>15.709969788519636</v>
      </c>
    </row>
    <row r="114" spans="1:17" ht="12.75">
      <c r="A114" s="203">
        <v>7</v>
      </c>
      <c r="B114" s="279" t="s">
        <v>38</v>
      </c>
      <c r="C114" s="216">
        <v>1552</v>
      </c>
      <c r="D114" s="60">
        <v>141</v>
      </c>
      <c r="E114" s="16">
        <v>24</v>
      </c>
      <c r="F114" s="16"/>
      <c r="G114" s="16"/>
      <c r="H114" s="16"/>
      <c r="I114" s="51"/>
      <c r="J114" s="42">
        <f t="shared" si="27"/>
        <v>165</v>
      </c>
      <c r="K114" s="272">
        <f t="shared" si="28"/>
        <v>9.085051546391751</v>
      </c>
      <c r="L114" s="74">
        <f t="shared" si="29"/>
        <v>1.5463917525773196</v>
      </c>
      <c r="M114" s="74">
        <f t="shared" si="30"/>
        <v>0</v>
      </c>
      <c r="N114" s="74">
        <f t="shared" si="31"/>
        <v>0</v>
      </c>
      <c r="O114" s="74">
        <f t="shared" si="20"/>
        <v>0</v>
      </c>
      <c r="P114" s="74">
        <f t="shared" si="32"/>
        <v>0</v>
      </c>
      <c r="Q114" s="78">
        <f t="shared" si="32"/>
        <v>10.631443298969073</v>
      </c>
    </row>
    <row r="115" spans="1:17" ht="12.75">
      <c r="A115" s="203">
        <v>7</v>
      </c>
      <c r="B115" s="279" t="s">
        <v>39</v>
      </c>
      <c r="C115" s="216">
        <v>467</v>
      </c>
      <c r="D115" s="60">
        <v>38</v>
      </c>
      <c r="E115" s="16">
        <v>15</v>
      </c>
      <c r="F115" s="16"/>
      <c r="G115" s="16"/>
      <c r="H115" s="16"/>
      <c r="I115" s="51"/>
      <c r="J115" s="42">
        <f t="shared" si="27"/>
        <v>53</v>
      </c>
      <c r="K115" s="272">
        <f t="shared" si="28"/>
        <v>8.137044967880087</v>
      </c>
      <c r="L115" s="74">
        <f t="shared" si="29"/>
        <v>3.2119914346895073</v>
      </c>
      <c r="M115" s="74">
        <f t="shared" si="30"/>
        <v>0</v>
      </c>
      <c r="N115" s="74">
        <f t="shared" si="31"/>
        <v>0</v>
      </c>
      <c r="O115" s="74">
        <f t="shared" si="20"/>
        <v>0</v>
      </c>
      <c r="P115" s="74">
        <f t="shared" si="32"/>
        <v>0</v>
      </c>
      <c r="Q115" s="78">
        <f t="shared" si="32"/>
        <v>11.349036402569594</v>
      </c>
    </row>
    <row r="116" spans="1:17" ht="12.75">
      <c r="A116" s="203">
        <v>7</v>
      </c>
      <c r="B116" s="279" t="s">
        <v>40</v>
      </c>
      <c r="C116" s="216">
        <v>645</v>
      </c>
      <c r="D116" s="60">
        <v>42</v>
      </c>
      <c r="E116" s="16">
        <v>13</v>
      </c>
      <c r="F116" s="16"/>
      <c r="G116" s="16"/>
      <c r="H116" s="16"/>
      <c r="I116" s="51"/>
      <c r="J116" s="42">
        <f t="shared" si="27"/>
        <v>55</v>
      </c>
      <c r="K116" s="272">
        <f t="shared" si="28"/>
        <v>6.511627906976744</v>
      </c>
      <c r="L116" s="74">
        <f t="shared" si="29"/>
        <v>2.0155038759689923</v>
      </c>
      <c r="M116" s="74">
        <f t="shared" si="30"/>
        <v>0</v>
      </c>
      <c r="N116" s="74">
        <f t="shared" si="31"/>
        <v>0</v>
      </c>
      <c r="O116" s="74">
        <f t="shared" si="20"/>
        <v>0</v>
      </c>
      <c r="P116" s="74">
        <f t="shared" si="32"/>
        <v>0</v>
      </c>
      <c r="Q116" s="78">
        <f t="shared" si="32"/>
        <v>8.527131782945736</v>
      </c>
    </row>
    <row r="117" spans="1:17" ht="12.75">
      <c r="A117" s="203">
        <v>7</v>
      </c>
      <c r="B117" s="279" t="s">
        <v>41</v>
      </c>
      <c r="C117" s="216">
        <v>274</v>
      </c>
      <c r="D117" s="60">
        <v>49</v>
      </c>
      <c r="E117" s="16">
        <v>22</v>
      </c>
      <c r="F117" s="16"/>
      <c r="G117" s="16"/>
      <c r="H117" s="16"/>
      <c r="I117" s="51"/>
      <c r="J117" s="42">
        <f t="shared" si="27"/>
        <v>71</v>
      </c>
      <c r="K117" s="272">
        <f t="shared" si="28"/>
        <v>17.88321167883212</v>
      </c>
      <c r="L117" s="74">
        <f t="shared" si="29"/>
        <v>8.02919708029197</v>
      </c>
      <c r="M117" s="74">
        <f t="shared" si="30"/>
        <v>0</v>
      </c>
      <c r="N117" s="74">
        <f t="shared" si="31"/>
        <v>0</v>
      </c>
      <c r="O117" s="74">
        <f t="shared" si="20"/>
        <v>0</v>
      </c>
      <c r="P117" s="74">
        <f t="shared" si="32"/>
        <v>0</v>
      </c>
      <c r="Q117" s="78">
        <f t="shared" si="32"/>
        <v>25.91240875912409</v>
      </c>
    </row>
    <row r="118" spans="1:17" ht="12.75">
      <c r="A118" s="203">
        <v>7</v>
      </c>
      <c r="B118" s="279" t="s">
        <v>42</v>
      </c>
      <c r="C118" s="216">
        <v>880</v>
      </c>
      <c r="D118" s="60">
        <v>136</v>
      </c>
      <c r="E118" s="16">
        <v>50</v>
      </c>
      <c r="F118" s="16"/>
      <c r="G118" s="16"/>
      <c r="H118" s="16"/>
      <c r="I118" s="51"/>
      <c r="J118" s="42">
        <f t="shared" si="27"/>
        <v>186</v>
      </c>
      <c r="K118" s="272">
        <f t="shared" si="28"/>
        <v>15.454545454545453</v>
      </c>
      <c r="L118" s="74">
        <f t="shared" si="29"/>
        <v>5.681818181818182</v>
      </c>
      <c r="M118" s="74">
        <f t="shared" si="30"/>
        <v>0</v>
      </c>
      <c r="N118" s="74">
        <f t="shared" si="31"/>
        <v>0</v>
      </c>
      <c r="O118" s="74">
        <f t="shared" si="20"/>
        <v>0</v>
      </c>
      <c r="P118" s="74">
        <f t="shared" si="32"/>
        <v>0</v>
      </c>
      <c r="Q118" s="78">
        <f t="shared" si="32"/>
        <v>21.136363636363637</v>
      </c>
    </row>
    <row r="119" spans="1:17" ht="12.75">
      <c r="A119" s="203">
        <v>7</v>
      </c>
      <c r="B119" s="279" t="s">
        <v>43</v>
      </c>
      <c r="C119" s="216">
        <v>300</v>
      </c>
      <c r="D119" s="60">
        <v>46</v>
      </c>
      <c r="E119" s="16">
        <v>29</v>
      </c>
      <c r="F119" s="16"/>
      <c r="G119" s="16"/>
      <c r="H119" s="16"/>
      <c r="I119" s="51"/>
      <c r="J119" s="42">
        <f t="shared" si="27"/>
        <v>75</v>
      </c>
      <c r="K119" s="272">
        <f t="shared" si="28"/>
        <v>15.333333333333332</v>
      </c>
      <c r="L119" s="74">
        <f t="shared" si="29"/>
        <v>9.666666666666666</v>
      </c>
      <c r="M119" s="74">
        <f t="shared" si="30"/>
        <v>0</v>
      </c>
      <c r="N119" s="74">
        <f t="shared" si="31"/>
        <v>0</v>
      </c>
      <c r="O119" s="74">
        <f t="shared" si="20"/>
        <v>0</v>
      </c>
      <c r="P119" s="74">
        <f t="shared" si="32"/>
        <v>0</v>
      </c>
      <c r="Q119" s="78">
        <f t="shared" si="32"/>
        <v>25</v>
      </c>
    </row>
    <row r="120" spans="1:17" ht="12.75">
      <c r="A120" s="203">
        <v>7</v>
      </c>
      <c r="B120" s="279" t="s">
        <v>44</v>
      </c>
      <c r="C120" s="216">
        <v>440</v>
      </c>
      <c r="D120" s="60">
        <v>49</v>
      </c>
      <c r="E120" s="16">
        <v>20</v>
      </c>
      <c r="F120" s="16"/>
      <c r="G120" s="16"/>
      <c r="H120" s="16"/>
      <c r="I120" s="51"/>
      <c r="J120" s="42">
        <f t="shared" si="27"/>
        <v>69</v>
      </c>
      <c r="K120" s="272">
        <f t="shared" si="28"/>
        <v>11.136363636363637</v>
      </c>
      <c r="L120" s="74">
        <f t="shared" si="29"/>
        <v>4.545454545454546</v>
      </c>
      <c r="M120" s="74">
        <f t="shared" si="30"/>
        <v>0</v>
      </c>
      <c r="N120" s="74">
        <f t="shared" si="31"/>
        <v>0</v>
      </c>
      <c r="O120" s="74">
        <f t="shared" si="20"/>
        <v>0</v>
      </c>
      <c r="P120" s="74">
        <f t="shared" si="32"/>
        <v>0</v>
      </c>
      <c r="Q120" s="78">
        <f t="shared" si="32"/>
        <v>15.681818181818183</v>
      </c>
    </row>
    <row r="121" spans="1:17" ht="12.75">
      <c r="A121" s="203">
        <v>7</v>
      </c>
      <c r="B121" s="279" t="s">
        <v>45</v>
      </c>
      <c r="C121" s="216">
        <v>425</v>
      </c>
      <c r="D121" s="60">
        <v>48</v>
      </c>
      <c r="E121" s="16">
        <v>16</v>
      </c>
      <c r="F121" s="16"/>
      <c r="G121" s="16"/>
      <c r="H121" s="16"/>
      <c r="I121" s="51"/>
      <c r="J121" s="42">
        <f t="shared" si="27"/>
        <v>64</v>
      </c>
      <c r="K121" s="272">
        <f t="shared" si="28"/>
        <v>11.294117647058824</v>
      </c>
      <c r="L121" s="74">
        <f t="shared" si="29"/>
        <v>3.7647058823529407</v>
      </c>
      <c r="M121" s="74">
        <f t="shared" si="30"/>
        <v>0</v>
      </c>
      <c r="N121" s="74">
        <f t="shared" si="31"/>
        <v>0</v>
      </c>
      <c r="O121" s="74">
        <f t="shared" si="20"/>
        <v>0</v>
      </c>
      <c r="P121" s="74">
        <f t="shared" si="32"/>
        <v>0</v>
      </c>
      <c r="Q121" s="78">
        <f t="shared" si="32"/>
        <v>15.058823529411763</v>
      </c>
    </row>
    <row r="122" spans="1:17" ht="12.75">
      <c r="A122" s="203">
        <v>7</v>
      </c>
      <c r="B122" s="279" t="s">
        <v>46</v>
      </c>
      <c r="C122" s="216">
        <v>389</v>
      </c>
      <c r="D122" s="60">
        <v>85</v>
      </c>
      <c r="E122" s="16">
        <v>26</v>
      </c>
      <c r="F122" s="16"/>
      <c r="G122" s="16"/>
      <c r="H122" s="16"/>
      <c r="I122" s="51"/>
      <c r="J122" s="42">
        <f t="shared" si="27"/>
        <v>111</v>
      </c>
      <c r="K122" s="272">
        <f t="shared" si="28"/>
        <v>21.85089974293059</v>
      </c>
      <c r="L122" s="74">
        <f t="shared" si="29"/>
        <v>6.683804627249357</v>
      </c>
      <c r="M122" s="74">
        <f t="shared" si="30"/>
        <v>0</v>
      </c>
      <c r="N122" s="74">
        <f t="shared" si="31"/>
        <v>0</v>
      </c>
      <c r="O122" s="74">
        <f t="shared" si="20"/>
        <v>0</v>
      </c>
      <c r="P122" s="74">
        <f t="shared" si="32"/>
        <v>0</v>
      </c>
      <c r="Q122" s="78">
        <f t="shared" si="32"/>
        <v>28.53470437017995</v>
      </c>
    </row>
    <row r="123" spans="1:17" ht="12.75">
      <c r="A123" s="203">
        <v>7</v>
      </c>
      <c r="B123" s="279" t="s">
        <v>47</v>
      </c>
      <c r="C123" s="216">
        <v>358</v>
      </c>
      <c r="D123" s="60">
        <v>50</v>
      </c>
      <c r="E123" s="16">
        <v>15</v>
      </c>
      <c r="F123" s="16"/>
      <c r="G123" s="16"/>
      <c r="H123" s="16"/>
      <c r="I123" s="51"/>
      <c r="J123" s="42">
        <f t="shared" si="27"/>
        <v>65</v>
      </c>
      <c r="K123" s="272">
        <f t="shared" si="28"/>
        <v>13.966480446927374</v>
      </c>
      <c r="L123" s="74">
        <f t="shared" si="29"/>
        <v>4.189944134078212</v>
      </c>
      <c r="M123" s="74">
        <f t="shared" si="30"/>
        <v>0</v>
      </c>
      <c r="N123" s="74">
        <f t="shared" si="31"/>
        <v>0</v>
      </c>
      <c r="O123" s="74">
        <f t="shared" si="20"/>
        <v>0</v>
      </c>
      <c r="P123" s="74">
        <f t="shared" si="32"/>
        <v>0</v>
      </c>
      <c r="Q123" s="78">
        <f t="shared" si="32"/>
        <v>18.156424581005588</v>
      </c>
    </row>
    <row r="124" spans="1:17" ht="12.75">
      <c r="A124" s="203">
        <v>7</v>
      </c>
      <c r="B124" s="279" t="s">
        <v>273</v>
      </c>
      <c r="C124" s="216">
        <v>396</v>
      </c>
      <c r="D124" s="60">
        <v>41</v>
      </c>
      <c r="E124" s="16">
        <v>7</v>
      </c>
      <c r="F124" s="16"/>
      <c r="G124" s="16"/>
      <c r="H124" s="16"/>
      <c r="I124" s="51"/>
      <c r="J124" s="42">
        <f t="shared" si="27"/>
        <v>48</v>
      </c>
      <c r="K124" s="272">
        <f t="shared" si="28"/>
        <v>10.353535353535353</v>
      </c>
      <c r="L124" s="74">
        <f t="shared" si="29"/>
        <v>1.7676767676767675</v>
      </c>
      <c r="M124" s="74">
        <f t="shared" si="30"/>
        <v>0</v>
      </c>
      <c r="N124" s="74">
        <f t="shared" si="31"/>
        <v>0</v>
      </c>
      <c r="O124" s="74">
        <f t="shared" si="20"/>
        <v>0</v>
      </c>
      <c r="P124" s="74">
        <f t="shared" si="32"/>
        <v>0</v>
      </c>
      <c r="Q124" s="78">
        <f t="shared" si="32"/>
        <v>12.121212121212121</v>
      </c>
    </row>
    <row r="125" spans="1:17" ht="12.75">
      <c r="A125" s="203">
        <v>7</v>
      </c>
      <c r="B125" s="279" t="s">
        <v>272</v>
      </c>
      <c r="C125" s="216">
        <v>559</v>
      </c>
      <c r="D125" s="60">
        <v>78</v>
      </c>
      <c r="E125" s="16">
        <v>19</v>
      </c>
      <c r="F125" s="16"/>
      <c r="G125" s="16"/>
      <c r="H125" s="16"/>
      <c r="I125" s="51"/>
      <c r="J125" s="42">
        <f t="shared" si="27"/>
        <v>97</v>
      </c>
      <c r="K125" s="272">
        <f t="shared" si="28"/>
        <v>13.953488372093023</v>
      </c>
      <c r="L125" s="74">
        <f t="shared" si="29"/>
        <v>3.3989266547406083</v>
      </c>
      <c r="M125" s="74">
        <f t="shared" si="30"/>
        <v>0</v>
      </c>
      <c r="N125" s="74">
        <f t="shared" si="31"/>
        <v>0</v>
      </c>
      <c r="O125" s="74">
        <f t="shared" si="20"/>
        <v>0</v>
      </c>
      <c r="P125" s="74">
        <f t="shared" si="32"/>
        <v>0</v>
      </c>
      <c r="Q125" s="78">
        <f t="shared" si="32"/>
        <v>17.352415026833633</v>
      </c>
    </row>
    <row r="126" spans="1:17" ht="12.75">
      <c r="A126" s="203">
        <v>7</v>
      </c>
      <c r="B126" s="279" t="s">
        <v>271</v>
      </c>
      <c r="C126" s="216">
        <v>326</v>
      </c>
      <c r="D126" s="60">
        <v>52</v>
      </c>
      <c r="E126" s="16">
        <v>21</v>
      </c>
      <c r="F126" s="16"/>
      <c r="G126" s="16"/>
      <c r="H126" s="16"/>
      <c r="I126" s="51"/>
      <c r="J126" s="42">
        <f t="shared" si="27"/>
        <v>73</v>
      </c>
      <c r="K126" s="272">
        <f t="shared" si="28"/>
        <v>15.950920245398773</v>
      </c>
      <c r="L126" s="74">
        <f t="shared" si="29"/>
        <v>6.441717791411043</v>
      </c>
      <c r="M126" s="74">
        <f t="shared" si="30"/>
        <v>0</v>
      </c>
      <c r="N126" s="74">
        <f t="shared" si="31"/>
        <v>0</v>
      </c>
      <c r="O126" s="74">
        <f t="shared" si="20"/>
        <v>0</v>
      </c>
      <c r="P126" s="74">
        <f t="shared" si="32"/>
        <v>0</v>
      </c>
      <c r="Q126" s="78">
        <f t="shared" si="32"/>
        <v>22.392638036809817</v>
      </c>
    </row>
    <row r="127" spans="1:17" ht="12.75">
      <c r="A127" s="203">
        <v>7</v>
      </c>
      <c r="B127" s="279" t="s">
        <v>270</v>
      </c>
      <c r="C127" s="216">
        <v>332</v>
      </c>
      <c r="D127" s="60">
        <v>58</v>
      </c>
      <c r="E127" s="16">
        <v>10</v>
      </c>
      <c r="F127" s="16"/>
      <c r="G127" s="16"/>
      <c r="H127" s="16"/>
      <c r="I127" s="51"/>
      <c r="J127" s="42">
        <f t="shared" si="27"/>
        <v>68</v>
      </c>
      <c r="K127" s="272">
        <f t="shared" si="28"/>
        <v>17.46987951807229</v>
      </c>
      <c r="L127" s="74">
        <f t="shared" si="29"/>
        <v>3.0120481927710845</v>
      </c>
      <c r="M127" s="74">
        <f t="shared" si="30"/>
        <v>0</v>
      </c>
      <c r="N127" s="74">
        <f t="shared" si="31"/>
        <v>0</v>
      </c>
      <c r="O127" s="74">
        <f t="shared" si="20"/>
        <v>0</v>
      </c>
      <c r="P127" s="74">
        <f t="shared" si="32"/>
        <v>0</v>
      </c>
      <c r="Q127" s="78">
        <f t="shared" si="32"/>
        <v>20.481927710843372</v>
      </c>
    </row>
    <row r="128" spans="1:17" ht="12.75">
      <c r="A128" s="203">
        <v>7</v>
      </c>
      <c r="B128" s="279" t="s">
        <v>48</v>
      </c>
      <c r="C128" s="216">
        <v>212</v>
      </c>
      <c r="D128" s="60">
        <v>25</v>
      </c>
      <c r="E128" s="16">
        <v>9</v>
      </c>
      <c r="F128" s="16"/>
      <c r="G128" s="16"/>
      <c r="H128" s="16"/>
      <c r="I128" s="51"/>
      <c r="J128" s="42">
        <f t="shared" si="27"/>
        <v>34</v>
      </c>
      <c r="K128" s="272">
        <f t="shared" si="28"/>
        <v>11.79245283018868</v>
      </c>
      <c r="L128" s="74">
        <f t="shared" si="29"/>
        <v>4.245283018867925</v>
      </c>
      <c r="M128" s="74">
        <f t="shared" si="30"/>
        <v>0</v>
      </c>
      <c r="N128" s="74">
        <f t="shared" si="31"/>
        <v>0</v>
      </c>
      <c r="O128" s="74">
        <f t="shared" si="20"/>
        <v>0</v>
      </c>
      <c r="P128" s="74">
        <f t="shared" si="32"/>
        <v>0</v>
      </c>
      <c r="Q128" s="78">
        <f t="shared" si="32"/>
        <v>16.037735849056602</v>
      </c>
    </row>
    <row r="129" spans="1:17" ht="12.75">
      <c r="A129" s="203">
        <v>7</v>
      </c>
      <c r="B129" s="279" t="s">
        <v>49</v>
      </c>
      <c r="C129" s="216">
        <v>461.0277</v>
      </c>
      <c r="D129" s="60">
        <v>20</v>
      </c>
      <c r="E129" s="16">
        <v>2</v>
      </c>
      <c r="F129" s="16"/>
      <c r="G129" s="16"/>
      <c r="H129" s="16"/>
      <c r="I129" s="51"/>
      <c r="J129" s="42">
        <f t="shared" si="27"/>
        <v>22</v>
      </c>
      <c r="K129" s="272">
        <f t="shared" si="28"/>
        <v>4.33813412946771</v>
      </c>
      <c r="L129" s="74">
        <f t="shared" si="29"/>
        <v>0.4338134129467709</v>
      </c>
      <c r="M129" s="74">
        <f t="shared" si="30"/>
        <v>0</v>
      </c>
      <c r="N129" s="74">
        <f t="shared" si="31"/>
        <v>0</v>
      </c>
      <c r="O129" s="74">
        <f t="shared" si="20"/>
        <v>0</v>
      </c>
      <c r="P129" s="74">
        <f t="shared" si="32"/>
        <v>0</v>
      </c>
      <c r="Q129" s="78">
        <f t="shared" si="32"/>
        <v>4.77194754241448</v>
      </c>
    </row>
    <row r="130" spans="1:17" ht="12.75">
      <c r="A130" s="203">
        <v>7</v>
      </c>
      <c r="B130" s="287" t="s">
        <v>298</v>
      </c>
      <c r="C130" s="225">
        <v>171.45</v>
      </c>
      <c r="D130" s="89">
        <v>14</v>
      </c>
      <c r="E130" s="58">
        <v>7</v>
      </c>
      <c r="F130" s="58"/>
      <c r="G130" s="58"/>
      <c r="H130" s="58"/>
      <c r="I130" s="83"/>
      <c r="J130" s="48">
        <f t="shared" si="27"/>
        <v>21</v>
      </c>
      <c r="K130" s="276">
        <f t="shared" si="28"/>
        <v>8.165645960921552</v>
      </c>
      <c r="L130" s="75">
        <f t="shared" si="29"/>
        <v>4.082822980460776</v>
      </c>
      <c r="M130" s="75">
        <f t="shared" si="30"/>
        <v>0</v>
      </c>
      <c r="N130" s="75">
        <f t="shared" si="31"/>
        <v>0</v>
      </c>
      <c r="O130" s="75">
        <f aca="true" t="shared" si="33" ref="O130:O193">H130/$C130*100</f>
        <v>0</v>
      </c>
      <c r="P130" s="75">
        <f t="shared" si="32"/>
        <v>0</v>
      </c>
      <c r="Q130" s="79">
        <f t="shared" si="32"/>
        <v>12.248468941382328</v>
      </c>
    </row>
    <row r="131" spans="1:17" ht="12.75">
      <c r="A131" s="207">
        <v>7</v>
      </c>
      <c r="B131" s="284" t="s">
        <v>50</v>
      </c>
      <c r="C131" s="222">
        <v>192.8023</v>
      </c>
      <c r="D131" s="88">
        <v>14</v>
      </c>
      <c r="E131" s="18">
        <v>4</v>
      </c>
      <c r="F131" s="18"/>
      <c r="G131" s="18"/>
      <c r="H131" s="18"/>
      <c r="I131" s="55"/>
      <c r="J131" s="43">
        <f t="shared" si="27"/>
        <v>18</v>
      </c>
      <c r="K131" s="273">
        <f t="shared" si="28"/>
        <v>7.261324164701355</v>
      </c>
      <c r="L131" s="111">
        <f t="shared" si="29"/>
        <v>2.0746640470575297</v>
      </c>
      <c r="M131" s="111">
        <f t="shared" si="30"/>
        <v>0</v>
      </c>
      <c r="N131" s="111">
        <f t="shared" si="31"/>
        <v>0</v>
      </c>
      <c r="O131" s="111">
        <f t="shared" si="33"/>
        <v>0</v>
      </c>
      <c r="P131" s="111">
        <f t="shared" si="32"/>
        <v>0</v>
      </c>
      <c r="Q131" s="80">
        <f t="shared" si="32"/>
        <v>9.335988211758885</v>
      </c>
    </row>
    <row r="132" spans="1:17" ht="13.5" thickBot="1">
      <c r="A132" s="211"/>
      <c r="B132" s="288"/>
      <c r="C132" s="223">
        <f>SUM(C112:C131)</f>
        <v>9113.28</v>
      </c>
      <c r="D132" s="97">
        <f aca="true" t="shared" si="34" ref="D132:J132">SUM(D112:D131)</f>
        <v>1089</v>
      </c>
      <c r="E132" s="98">
        <f t="shared" si="34"/>
        <v>332</v>
      </c>
      <c r="F132" s="98">
        <f>SUM(F112:F131)</f>
        <v>0</v>
      </c>
      <c r="G132" s="98">
        <f t="shared" si="34"/>
        <v>0</v>
      </c>
      <c r="H132" s="98">
        <f t="shared" si="34"/>
        <v>0</v>
      </c>
      <c r="I132" s="98">
        <f t="shared" si="34"/>
        <v>0</v>
      </c>
      <c r="J132" s="104">
        <f t="shared" si="34"/>
        <v>1421</v>
      </c>
      <c r="K132" s="274">
        <f t="shared" si="28"/>
        <v>11.949594438006951</v>
      </c>
      <c r="L132" s="229">
        <f t="shared" si="29"/>
        <v>3.6430352189332487</v>
      </c>
      <c r="M132" s="229">
        <f t="shared" si="30"/>
        <v>0</v>
      </c>
      <c r="N132" s="229">
        <f t="shared" si="31"/>
        <v>0</v>
      </c>
      <c r="O132" s="229">
        <f t="shared" si="33"/>
        <v>0</v>
      </c>
      <c r="P132" s="229">
        <f t="shared" si="32"/>
        <v>0</v>
      </c>
      <c r="Q132" s="230">
        <f t="shared" si="32"/>
        <v>15.592629656940202</v>
      </c>
    </row>
    <row r="133" spans="1:17" ht="12.75">
      <c r="A133" s="206">
        <v>8</v>
      </c>
      <c r="B133" s="283" t="s">
        <v>51</v>
      </c>
      <c r="C133" s="221">
        <v>3833</v>
      </c>
      <c r="D133" s="87">
        <v>0</v>
      </c>
      <c r="E133" s="15">
        <v>0</v>
      </c>
      <c r="F133" s="15"/>
      <c r="G133" s="15"/>
      <c r="H133" s="15"/>
      <c r="I133" s="54">
        <v>0</v>
      </c>
      <c r="J133" s="45">
        <f aca="true" t="shared" si="35" ref="J133:J155">SUM(D133:I133)</f>
        <v>0</v>
      </c>
      <c r="K133" s="271">
        <f t="shared" si="28"/>
        <v>0</v>
      </c>
      <c r="L133" s="110">
        <f t="shared" si="29"/>
        <v>0</v>
      </c>
      <c r="M133" s="110">
        <f t="shared" si="30"/>
        <v>0</v>
      </c>
      <c r="N133" s="110">
        <f t="shared" si="31"/>
        <v>0</v>
      </c>
      <c r="O133" s="110">
        <f t="shared" si="33"/>
        <v>0</v>
      </c>
      <c r="P133" s="110">
        <f t="shared" si="32"/>
        <v>0</v>
      </c>
      <c r="Q133" s="113">
        <f t="shared" si="32"/>
        <v>0</v>
      </c>
    </row>
    <row r="134" spans="1:17" ht="12.75">
      <c r="A134" s="203">
        <v>8</v>
      </c>
      <c r="B134" s="279" t="s">
        <v>52</v>
      </c>
      <c r="C134" s="216">
        <v>1370</v>
      </c>
      <c r="D134" s="60">
        <v>0</v>
      </c>
      <c r="E134" s="16">
        <v>0</v>
      </c>
      <c r="F134" s="16"/>
      <c r="G134" s="16"/>
      <c r="H134" s="16"/>
      <c r="I134" s="51">
        <v>0</v>
      </c>
      <c r="J134" s="42">
        <f t="shared" si="35"/>
        <v>0</v>
      </c>
      <c r="K134" s="272">
        <f t="shared" si="28"/>
        <v>0</v>
      </c>
      <c r="L134" s="74">
        <f t="shared" si="29"/>
        <v>0</v>
      </c>
      <c r="M134" s="74">
        <f t="shared" si="30"/>
        <v>0</v>
      </c>
      <c r="N134" s="74">
        <f t="shared" si="31"/>
        <v>0</v>
      </c>
      <c r="O134" s="74">
        <f t="shared" si="33"/>
        <v>0</v>
      </c>
      <c r="P134" s="74">
        <f t="shared" si="32"/>
        <v>0</v>
      </c>
      <c r="Q134" s="78">
        <f t="shared" si="32"/>
        <v>0</v>
      </c>
    </row>
    <row r="135" spans="1:17" ht="12.75">
      <c r="A135" s="203">
        <v>8</v>
      </c>
      <c r="B135" s="279" t="s">
        <v>53</v>
      </c>
      <c r="C135" s="216">
        <v>2000</v>
      </c>
      <c r="D135" s="60">
        <v>0</v>
      </c>
      <c r="E135" s="16">
        <v>0</v>
      </c>
      <c r="F135" s="16"/>
      <c r="G135" s="16"/>
      <c r="H135" s="16"/>
      <c r="I135" s="51">
        <v>0</v>
      </c>
      <c r="J135" s="42">
        <f t="shared" si="35"/>
        <v>0</v>
      </c>
      <c r="K135" s="272">
        <f t="shared" si="28"/>
        <v>0</v>
      </c>
      <c r="L135" s="74">
        <f t="shared" si="29"/>
        <v>0</v>
      </c>
      <c r="M135" s="74">
        <f t="shared" si="30"/>
        <v>0</v>
      </c>
      <c r="N135" s="74">
        <f t="shared" si="31"/>
        <v>0</v>
      </c>
      <c r="O135" s="74">
        <f t="shared" si="33"/>
        <v>0</v>
      </c>
      <c r="P135" s="74">
        <f t="shared" si="32"/>
        <v>0</v>
      </c>
      <c r="Q135" s="78">
        <f t="shared" si="32"/>
        <v>0</v>
      </c>
    </row>
    <row r="136" spans="1:17" ht="12.75">
      <c r="A136" s="203">
        <v>8</v>
      </c>
      <c r="B136" s="279" t="s">
        <v>54</v>
      </c>
      <c r="C136" s="216">
        <v>1382</v>
      </c>
      <c r="D136" s="60">
        <v>0</v>
      </c>
      <c r="E136" s="16">
        <v>0</v>
      </c>
      <c r="F136" s="16"/>
      <c r="G136" s="16"/>
      <c r="H136" s="16"/>
      <c r="I136" s="51">
        <v>0</v>
      </c>
      <c r="J136" s="42">
        <f t="shared" si="35"/>
        <v>0</v>
      </c>
      <c r="K136" s="272">
        <f t="shared" si="28"/>
        <v>0</v>
      </c>
      <c r="L136" s="74">
        <f t="shared" si="29"/>
        <v>0</v>
      </c>
      <c r="M136" s="74">
        <f t="shared" si="30"/>
        <v>0</v>
      </c>
      <c r="N136" s="74">
        <f t="shared" si="31"/>
        <v>0</v>
      </c>
      <c r="O136" s="74">
        <f t="shared" si="33"/>
        <v>0</v>
      </c>
      <c r="P136" s="74">
        <f t="shared" si="32"/>
        <v>0</v>
      </c>
      <c r="Q136" s="78">
        <f t="shared" si="32"/>
        <v>0</v>
      </c>
    </row>
    <row r="137" spans="1:17" ht="12.75">
      <c r="A137" s="203">
        <v>8</v>
      </c>
      <c r="B137" s="279" t="s">
        <v>55</v>
      </c>
      <c r="C137" s="216">
        <v>6293</v>
      </c>
      <c r="D137" s="60">
        <v>15</v>
      </c>
      <c r="E137" s="16">
        <v>0</v>
      </c>
      <c r="F137" s="16"/>
      <c r="G137" s="16"/>
      <c r="H137" s="16"/>
      <c r="I137" s="51">
        <v>0</v>
      </c>
      <c r="J137" s="42">
        <f t="shared" si="35"/>
        <v>15</v>
      </c>
      <c r="K137" s="272">
        <f t="shared" si="28"/>
        <v>0.2383600826314953</v>
      </c>
      <c r="L137" s="74">
        <f t="shared" si="29"/>
        <v>0</v>
      </c>
      <c r="M137" s="74">
        <f t="shared" si="30"/>
        <v>0</v>
      </c>
      <c r="N137" s="74">
        <f t="shared" si="31"/>
        <v>0</v>
      </c>
      <c r="O137" s="74">
        <f t="shared" si="33"/>
        <v>0</v>
      </c>
      <c r="P137" s="74">
        <f t="shared" si="32"/>
        <v>0</v>
      </c>
      <c r="Q137" s="78">
        <f t="shared" si="32"/>
        <v>0.2383600826314953</v>
      </c>
    </row>
    <row r="138" spans="1:17" ht="12.75">
      <c r="A138" s="203">
        <v>8</v>
      </c>
      <c r="B138" s="279" t="s">
        <v>56</v>
      </c>
      <c r="C138" s="216">
        <v>2147</v>
      </c>
      <c r="D138" s="60">
        <v>15</v>
      </c>
      <c r="E138" s="16">
        <v>11</v>
      </c>
      <c r="F138" s="16"/>
      <c r="G138" s="16"/>
      <c r="H138" s="16"/>
      <c r="I138" s="51">
        <v>0</v>
      </c>
      <c r="J138" s="42">
        <f t="shared" si="35"/>
        <v>26</v>
      </c>
      <c r="K138" s="272">
        <f t="shared" si="28"/>
        <v>0.6986492780624126</v>
      </c>
      <c r="L138" s="74">
        <f t="shared" si="29"/>
        <v>0.5123428039124359</v>
      </c>
      <c r="M138" s="74">
        <f t="shared" si="30"/>
        <v>0</v>
      </c>
      <c r="N138" s="74">
        <f t="shared" si="31"/>
        <v>0</v>
      </c>
      <c r="O138" s="74">
        <f t="shared" si="33"/>
        <v>0</v>
      </c>
      <c r="P138" s="74">
        <f t="shared" si="32"/>
        <v>0</v>
      </c>
      <c r="Q138" s="78">
        <f t="shared" si="32"/>
        <v>1.2109920819748485</v>
      </c>
    </row>
    <row r="139" spans="1:17" ht="12.75">
      <c r="A139" s="203">
        <v>8</v>
      </c>
      <c r="B139" s="279" t="s">
        <v>57</v>
      </c>
      <c r="C139" s="216">
        <v>2471</v>
      </c>
      <c r="D139" s="60">
        <v>47</v>
      </c>
      <c r="E139" s="16">
        <v>9</v>
      </c>
      <c r="F139" s="16"/>
      <c r="G139" s="16"/>
      <c r="H139" s="16"/>
      <c r="I139" s="51">
        <v>0</v>
      </c>
      <c r="J139" s="42">
        <f t="shared" si="35"/>
        <v>56</v>
      </c>
      <c r="K139" s="272">
        <f t="shared" si="28"/>
        <v>1.9020639417239984</v>
      </c>
      <c r="L139" s="74">
        <f t="shared" si="29"/>
        <v>0.36422501011736136</v>
      </c>
      <c r="M139" s="74">
        <f t="shared" si="30"/>
        <v>0</v>
      </c>
      <c r="N139" s="74">
        <f t="shared" si="31"/>
        <v>0</v>
      </c>
      <c r="O139" s="74">
        <f t="shared" si="33"/>
        <v>0</v>
      </c>
      <c r="P139" s="74">
        <f t="shared" si="32"/>
        <v>0</v>
      </c>
      <c r="Q139" s="78">
        <f t="shared" si="32"/>
        <v>2.26628895184136</v>
      </c>
    </row>
    <row r="140" spans="1:17" ht="12.75">
      <c r="A140" s="203">
        <v>8</v>
      </c>
      <c r="B140" s="279" t="s">
        <v>58</v>
      </c>
      <c r="C140" s="216">
        <v>1595</v>
      </c>
      <c r="D140" s="60">
        <v>27</v>
      </c>
      <c r="E140" s="16">
        <v>8</v>
      </c>
      <c r="F140" s="16"/>
      <c r="G140" s="16"/>
      <c r="H140" s="16"/>
      <c r="I140" s="51">
        <v>0</v>
      </c>
      <c r="J140" s="42">
        <f t="shared" si="35"/>
        <v>35</v>
      </c>
      <c r="K140" s="272">
        <f t="shared" si="28"/>
        <v>1.6927899686520376</v>
      </c>
      <c r="L140" s="74">
        <f t="shared" si="29"/>
        <v>0.5015673981191223</v>
      </c>
      <c r="M140" s="74">
        <f t="shared" si="30"/>
        <v>0</v>
      </c>
      <c r="N140" s="74">
        <f t="shared" si="31"/>
        <v>0</v>
      </c>
      <c r="O140" s="74">
        <f t="shared" si="33"/>
        <v>0</v>
      </c>
      <c r="P140" s="74">
        <f t="shared" si="32"/>
        <v>0</v>
      </c>
      <c r="Q140" s="78">
        <f t="shared" si="32"/>
        <v>2.19435736677116</v>
      </c>
    </row>
    <row r="141" spans="1:17" ht="12.75">
      <c r="A141" s="203">
        <v>8</v>
      </c>
      <c r="B141" s="279" t="s">
        <v>59</v>
      </c>
      <c r="C141" s="216">
        <v>2192</v>
      </c>
      <c r="D141" s="60">
        <v>0</v>
      </c>
      <c r="E141" s="16">
        <v>0</v>
      </c>
      <c r="F141" s="16"/>
      <c r="G141" s="16"/>
      <c r="H141" s="16"/>
      <c r="I141" s="51">
        <v>0</v>
      </c>
      <c r="J141" s="42">
        <f t="shared" si="35"/>
        <v>0</v>
      </c>
      <c r="K141" s="272">
        <f t="shared" si="28"/>
        <v>0</v>
      </c>
      <c r="L141" s="74">
        <f t="shared" si="29"/>
        <v>0</v>
      </c>
      <c r="M141" s="74">
        <f t="shared" si="30"/>
        <v>0</v>
      </c>
      <c r="N141" s="74">
        <f t="shared" si="31"/>
        <v>0</v>
      </c>
      <c r="O141" s="74">
        <f t="shared" si="33"/>
        <v>0</v>
      </c>
      <c r="P141" s="74">
        <f t="shared" si="32"/>
        <v>0</v>
      </c>
      <c r="Q141" s="78">
        <f t="shared" si="32"/>
        <v>0</v>
      </c>
    </row>
    <row r="142" spans="1:17" ht="12.75">
      <c r="A142" s="203">
        <v>8</v>
      </c>
      <c r="B142" s="279" t="s">
        <v>60</v>
      </c>
      <c r="C142" s="216">
        <v>2260</v>
      </c>
      <c r="D142" s="60">
        <v>2</v>
      </c>
      <c r="E142" s="16">
        <v>0</v>
      </c>
      <c r="F142" s="16"/>
      <c r="G142" s="16"/>
      <c r="H142" s="16"/>
      <c r="I142" s="51">
        <v>1</v>
      </c>
      <c r="J142" s="42">
        <f t="shared" si="35"/>
        <v>3</v>
      </c>
      <c r="K142" s="272">
        <f t="shared" si="28"/>
        <v>0.08849557522123894</v>
      </c>
      <c r="L142" s="74">
        <f t="shared" si="29"/>
        <v>0</v>
      </c>
      <c r="M142" s="74">
        <f t="shared" si="30"/>
        <v>0</v>
      </c>
      <c r="N142" s="74">
        <f t="shared" si="31"/>
        <v>0</v>
      </c>
      <c r="O142" s="74">
        <f t="shared" si="33"/>
        <v>0</v>
      </c>
      <c r="P142" s="74">
        <f t="shared" si="32"/>
        <v>0.04424778761061947</v>
      </c>
      <c r="Q142" s="78">
        <f t="shared" si="32"/>
        <v>0.1327433628318584</v>
      </c>
    </row>
    <row r="143" spans="1:17" ht="12.75">
      <c r="A143" s="203">
        <v>8</v>
      </c>
      <c r="B143" s="279" t="s">
        <v>61</v>
      </c>
      <c r="C143" s="216">
        <v>721</v>
      </c>
      <c r="D143" s="60">
        <v>10</v>
      </c>
      <c r="E143" s="16">
        <v>3</v>
      </c>
      <c r="F143" s="16"/>
      <c r="G143" s="16"/>
      <c r="H143" s="16"/>
      <c r="I143" s="51">
        <v>0</v>
      </c>
      <c r="J143" s="42">
        <f t="shared" si="35"/>
        <v>13</v>
      </c>
      <c r="K143" s="272">
        <f t="shared" si="28"/>
        <v>1.3869625520110958</v>
      </c>
      <c r="L143" s="74">
        <f t="shared" si="29"/>
        <v>0.4160887656033287</v>
      </c>
      <c r="M143" s="74">
        <f t="shared" si="30"/>
        <v>0</v>
      </c>
      <c r="N143" s="74">
        <f t="shared" si="31"/>
        <v>0</v>
      </c>
      <c r="O143" s="74">
        <f t="shared" si="33"/>
        <v>0</v>
      </c>
      <c r="P143" s="74">
        <f t="shared" si="32"/>
        <v>0</v>
      </c>
      <c r="Q143" s="78">
        <f t="shared" si="32"/>
        <v>1.8030513176144243</v>
      </c>
    </row>
    <row r="144" spans="1:17" ht="12.75">
      <c r="A144" s="203">
        <v>8</v>
      </c>
      <c r="B144" s="279" t="s">
        <v>269</v>
      </c>
      <c r="C144" s="216">
        <v>5630</v>
      </c>
      <c r="D144" s="60">
        <v>0</v>
      </c>
      <c r="E144" s="16">
        <v>0</v>
      </c>
      <c r="F144" s="16"/>
      <c r="G144" s="16"/>
      <c r="H144" s="16"/>
      <c r="I144" s="51">
        <v>0</v>
      </c>
      <c r="J144" s="42">
        <f t="shared" si="35"/>
        <v>0</v>
      </c>
      <c r="K144" s="272">
        <f t="shared" si="28"/>
        <v>0</v>
      </c>
      <c r="L144" s="74">
        <f t="shared" si="29"/>
        <v>0</v>
      </c>
      <c r="M144" s="74">
        <f t="shared" si="30"/>
        <v>0</v>
      </c>
      <c r="N144" s="74">
        <f t="shared" si="31"/>
        <v>0</v>
      </c>
      <c r="O144" s="74">
        <f t="shared" si="33"/>
        <v>0</v>
      </c>
      <c r="P144" s="74">
        <f t="shared" si="32"/>
        <v>0</v>
      </c>
      <c r="Q144" s="78">
        <f t="shared" si="32"/>
        <v>0</v>
      </c>
    </row>
    <row r="145" spans="1:17" ht="12.75">
      <c r="A145" s="203">
        <v>8</v>
      </c>
      <c r="B145" s="279" t="s">
        <v>62</v>
      </c>
      <c r="C145" s="216">
        <v>830</v>
      </c>
      <c r="D145" s="60">
        <v>0</v>
      </c>
      <c r="E145" s="16">
        <v>0</v>
      </c>
      <c r="F145" s="16"/>
      <c r="G145" s="16"/>
      <c r="H145" s="16"/>
      <c r="I145" s="51">
        <v>0</v>
      </c>
      <c r="J145" s="42">
        <f t="shared" si="35"/>
        <v>0</v>
      </c>
      <c r="K145" s="272">
        <f t="shared" si="28"/>
        <v>0</v>
      </c>
      <c r="L145" s="74">
        <f t="shared" si="29"/>
        <v>0</v>
      </c>
      <c r="M145" s="74">
        <f t="shared" si="30"/>
        <v>0</v>
      </c>
      <c r="N145" s="74">
        <f t="shared" si="31"/>
        <v>0</v>
      </c>
      <c r="O145" s="74">
        <f t="shared" si="33"/>
        <v>0</v>
      </c>
      <c r="P145" s="74">
        <f t="shared" si="32"/>
        <v>0</v>
      </c>
      <c r="Q145" s="78">
        <f t="shared" si="32"/>
        <v>0</v>
      </c>
    </row>
    <row r="146" spans="1:17" ht="12.75">
      <c r="A146" s="203">
        <v>8</v>
      </c>
      <c r="B146" s="279" t="s">
        <v>63</v>
      </c>
      <c r="C146" s="216">
        <v>930</v>
      </c>
      <c r="D146" s="60">
        <v>0</v>
      </c>
      <c r="E146" s="16">
        <v>0</v>
      </c>
      <c r="F146" s="16"/>
      <c r="G146" s="16"/>
      <c r="H146" s="16"/>
      <c r="I146" s="51">
        <v>0</v>
      </c>
      <c r="J146" s="42">
        <f t="shared" si="35"/>
        <v>0</v>
      </c>
      <c r="K146" s="272">
        <f t="shared" si="28"/>
        <v>0</v>
      </c>
      <c r="L146" s="74">
        <f t="shared" si="29"/>
        <v>0</v>
      </c>
      <c r="M146" s="74">
        <f t="shared" si="30"/>
        <v>0</v>
      </c>
      <c r="N146" s="74">
        <f t="shared" si="31"/>
        <v>0</v>
      </c>
      <c r="O146" s="74">
        <f t="shared" si="33"/>
        <v>0</v>
      </c>
      <c r="P146" s="74">
        <f t="shared" si="32"/>
        <v>0</v>
      </c>
      <c r="Q146" s="78">
        <f t="shared" si="32"/>
        <v>0</v>
      </c>
    </row>
    <row r="147" spans="1:17" ht="12.75">
      <c r="A147" s="203">
        <v>8</v>
      </c>
      <c r="B147" s="279" t="s">
        <v>64</v>
      </c>
      <c r="C147" s="216">
        <v>2638</v>
      </c>
      <c r="D147" s="60">
        <v>0</v>
      </c>
      <c r="E147" s="16">
        <v>0</v>
      </c>
      <c r="F147" s="16"/>
      <c r="G147" s="16"/>
      <c r="H147" s="16"/>
      <c r="I147" s="51">
        <v>0</v>
      </c>
      <c r="J147" s="42">
        <f t="shared" si="35"/>
        <v>0</v>
      </c>
      <c r="K147" s="272">
        <f t="shared" si="28"/>
        <v>0</v>
      </c>
      <c r="L147" s="74">
        <f t="shared" si="29"/>
        <v>0</v>
      </c>
      <c r="M147" s="74">
        <f t="shared" si="30"/>
        <v>0</v>
      </c>
      <c r="N147" s="74">
        <f t="shared" si="31"/>
        <v>0</v>
      </c>
      <c r="O147" s="74">
        <f t="shared" si="33"/>
        <v>0</v>
      </c>
      <c r="P147" s="74">
        <f t="shared" si="32"/>
        <v>0</v>
      </c>
      <c r="Q147" s="78">
        <f t="shared" si="32"/>
        <v>0</v>
      </c>
    </row>
    <row r="148" spans="1:17" ht="12.75">
      <c r="A148" s="203">
        <v>8</v>
      </c>
      <c r="B148" s="279" t="s">
        <v>65</v>
      </c>
      <c r="C148" s="216">
        <v>1427</v>
      </c>
      <c r="D148" s="60">
        <v>9</v>
      </c>
      <c r="E148" s="16">
        <v>0</v>
      </c>
      <c r="F148" s="16"/>
      <c r="G148" s="16"/>
      <c r="H148" s="16"/>
      <c r="I148" s="51">
        <v>0</v>
      </c>
      <c r="J148" s="42">
        <f t="shared" si="35"/>
        <v>9</v>
      </c>
      <c r="K148" s="272">
        <f t="shared" si="28"/>
        <v>0.6306937631394535</v>
      </c>
      <c r="L148" s="74">
        <f t="shared" si="29"/>
        <v>0</v>
      </c>
      <c r="M148" s="74">
        <f t="shared" si="30"/>
        <v>0</v>
      </c>
      <c r="N148" s="74">
        <f t="shared" si="31"/>
        <v>0</v>
      </c>
      <c r="O148" s="74">
        <f t="shared" si="33"/>
        <v>0</v>
      </c>
      <c r="P148" s="74">
        <f t="shared" si="32"/>
        <v>0</v>
      </c>
      <c r="Q148" s="78">
        <f t="shared" si="32"/>
        <v>0.6306937631394535</v>
      </c>
    </row>
    <row r="149" spans="1:17" ht="12.75">
      <c r="A149" s="203">
        <v>8</v>
      </c>
      <c r="B149" s="279" t="s">
        <v>66</v>
      </c>
      <c r="C149" s="216">
        <v>1357</v>
      </c>
      <c r="D149" s="60">
        <v>33</v>
      </c>
      <c r="E149" s="16">
        <v>3</v>
      </c>
      <c r="F149" s="16"/>
      <c r="G149" s="16"/>
      <c r="H149" s="16"/>
      <c r="I149" s="51">
        <v>0</v>
      </c>
      <c r="J149" s="42">
        <f t="shared" si="35"/>
        <v>36</v>
      </c>
      <c r="K149" s="272">
        <f t="shared" si="28"/>
        <v>2.4318349299926307</v>
      </c>
      <c r="L149" s="74">
        <f t="shared" si="29"/>
        <v>0.2210759027266028</v>
      </c>
      <c r="M149" s="74">
        <f t="shared" si="30"/>
        <v>0</v>
      </c>
      <c r="N149" s="74">
        <f t="shared" si="31"/>
        <v>0</v>
      </c>
      <c r="O149" s="74">
        <f t="shared" si="33"/>
        <v>0</v>
      </c>
      <c r="P149" s="74">
        <f t="shared" si="32"/>
        <v>0</v>
      </c>
      <c r="Q149" s="78">
        <f t="shared" si="32"/>
        <v>2.6529108327192334</v>
      </c>
    </row>
    <row r="150" spans="1:17" ht="12.75">
      <c r="A150" s="203">
        <v>8</v>
      </c>
      <c r="B150" s="279" t="s">
        <v>67</v>
      </c>
      <c r="C150" s="216">
        <v>2534</v>
      </c>
      <c r="D150" s="60">
        <v>41</v>
      </c>
      <c r="E150" s="16">
        <v>4</v>
      </c>
      <c r="F150" s="16"/>
      <c r="G150" s="16"/>
      <c r="H150" s="16"/>
      <c r="I150" s="51">
        <v>0</v>
      </c>
      <c r="J150" s="42">
        <f t="shared" si="35"/>
        <v>45</v>
      </c>
      <c r="K150" s="272">
        <f t="shared" si="28"/>
        <v>1.617995264404104</v>
      </c>
      <c r="L150" s="74">
        <f t="shared" si="29"/>
        <v>0.15785319652722968</v>
      </c>
      <c r="M150" s="74">
        <f t="shared" si="30"/>
        <v>0</v>
      </c>
      <c r="N150" s="74">
        <f t="shared" si="31"/>
        <v>0</v>
      </c>
      <c r="O150" s="74">
        <f t="shared" si="33"/>
        <v>0</v>
      </c>
      <c r="P150" s="74">
        <f t="shared" si="32"/>
        <v>0</v>
      </c>
      <c r="Q150" s="78">
        <f t="shared" si="32"/>
        <v>1.7758484609313336</v>
      </c>
    </row>
    <row r="151" spans="1:17" ht="12.75">
      <c r="A151" s="203">
        <v>8</v>
      </c>
      <c r="B151" s="279" t="s">
        <v>268</v>
      </c>
      <c r="C151" s="216">
        <v>1697</v>
      </c>
      <c r="D151" s="60">
        <v>0</v>
      </c>
      <c r="E151" s="16">
        <v>0</v>
      </c>
      <c r="F151" s="16"/>
      <c r="G151" s="16"/>
      <c r="H151" s="16"/>
      <c r="I151" s="51">
        <v>0</v>
      </c>
      <c r="J151" s="42">
        <f t="shared" si="35"/>
        <v>0</v>
      </c>
      <c r="K151" s="272">
        <f t="shared" si="28"/>
        <v>0</v>
      </c>
      <c r="L151" s="74">
        <f t="shared" si="29"/>
        <v>0</v>
      </c>
      <c r="M151" s="74">
        <f t="shared" si="30"/>
        <v>0</v>
      </c>
      <c r="N151" s="74">
        <f t="shared" si="31"/>
        <v>0</v>
      </c>
      <c r="O151" s="74">
        <f t="shared" si="33"/>
        <v>0</v>
      </c>
      <c r="P151" s="74">
        <f t="shared" si="32"/>
        <v>0</v>
      </c>
      <c r="Q151" s="78">
        <f t="shared" si="32"/>
        <v>0</v>
      </c>
    </row>
    <row r="152" spans="1:17" ht="12.75">
      <c r="A152" s="203">
        <v>8</v>
      </c>
      <c r="B152" s="279" t="s">
        <v>68</v>
      </c>
      <c r="C152" s="216">
        <v>4734</v>
      </c>
      <c r="D152" s="60">
        <v>15</v>
      </c>
      <c r="E152" s="16">
        <v>8</v>
      </c>
      <c r="F152" s="16"/>
      <c r="G152" s="16"/>
      <c r="H152" s="16"/>
      <c r="I152" s="51">
        <v>0</v>
      </c>
      <c r="J152" s="42">
        <f t="shared" si="35"/>
        <v>23</v>
      </c>
      <c r="K152" s="272">
        <f t="shared" si="28"/>
        <v>0.3168567807351077</v>
      </c>
      <c r="L152" s="74">
        <f t="shared" si="29"/>
        <v>0.16899028305872413</v>
      </c>
      <c r="M152" s="74">
        <f t="shared" si="30"/>
        <v>0</v>
      </c>
      <c r="N152" s="74">
        <f t="shared" si="31"/>
        <v>0</v>
      </c>
      <c r="O152" s="74">
        <f t="shared" si="33"/>
        <v>0</v>
      </c>
      <c r="P152" s="74">
        <f t="shared" si="32"/>
        <v>0</v>
      </c>
      <c r="Q152" s="78">
        <f t="shared" si="32"/>
        <v>0.48584706379383186</v>
      </c>
    </row>
    <row r="153" spans="1:17" ht="12.75">
      <c r="A153" s="203">
        <v>8</v>
      </c>
      <c r="B153" s="279" t="s">
        <v>69</v>
      </c>
      <c r="C153" s="216">
        <v>1526</v>
      </c>
      <c r="D153" s="60">
        <v>11</v>
      </c>
      <c r="E153" s="16">
        <v>0</v>
      </c>
      <c r="F153" s="16"/>
      <c r="G153" s="16"/>
      <c r="H153" s="16"/>
      <c r="I153" s="51">
        <v>0</v>
      </c>
      <c r="J153" s="42">
        <f t="shared" si="35"/>
        <v>11</v>
      </c>
      <c r="K153" s="272">
        <f t="shared" si="28"/>
        <v>0.7208387942332897</v>
      </c>
      <c r="L153" s="74">
        <f t="shared" si="29"/>
        <v>0</v>
      </c>
      <c r="M153" s="74">
        <f t="shared" si="30"/>
        <v>0</v>
      </c>
      <c r="N153" s="74">
        <f t="shared" si="31"/>
        <v>0</v>
      </c>
      <c r="O153" s="74">
        <f t="shared" si="33"/>
        <v>0</v>
      </c>
      <c r="P153" s="74">
        <f t="shared" si="32"/>
        <v>0</v>
      </c>
      <c r="Q153" s="78">
        <f t="shared" si="32"/>
        <v>0.7208387942332897</v>
      </c>
    </row>
    <row r="154" spans="1:17" ht="12.75">
      <c r="A154" s="203">
        <v>8</v>
      </c>
      <c r="B154" s="279" t="s">
        <v>70</v>
      </c>
      <c r="C154" s="216">
        <v>2452</v>
      </c>
      <c r="D154" s="60">
        <v>39</v>
      </c>
      <c r="E154" s="16">
        <v>0</v>
      </c>
      <c r="F154" s="16"/>
      <c r="G154" s="16"/>
      <c r="H154" s="16"/>
      <c r="I154" s="51">
        <v>0</v>
      </c>
      <c r="J154" s="42">
        <f t="shared" si="35"/>
        <v>39</v>
      </c>
      <c r="K154" s="272">
        <f t="shared" si="28"/>
        <v>1.5905383360522025</v>
      </c>
      <c r="L154" s="74">
        <f t="shared" si="29"/>
        <v>0</v>
      </c>
      <c r="M154" s="74">
        <f t="shared" si="30"/>
        <v>0</v>
      </c>
      <c r="N154" s="74">
        <f t="shared" si="31"/>
        <v>0</v>
      </c>
      <c r="O154" s="74">
        <f t="shared" si="33"/>
        <v>0</v>
      </c>
      <c r="P154" s="74">
        <f t="shared" si="32"/>
        <v>0</v>
      </c>
      <c r="Q154" s="78">
        <f t="shared" si="32"/>
        <v>1.5905383360522025</v>
      </c>
    </row>
    <row r="155" spans="1:17" ht="12.75">
      <c r="A155" s="207">
        <v>8</v>
      </c>
      <c r="B155" s="284" t="s">
        <v>71</v>
      </c>
      <c r="C155" s="226">
        <v>1410.824</v>
      </c>
      <c r="D155" s="88">
        <v>10</v>
      </c>
      <c r="E155" s="18">
        <v>0</v>
      </c>
      <c r="F155" s="18"/>
      <c r="G155" s="18"/>
      <c r="H155" s="18"/>
      <c r="I155" s="55">
        <v>0</v>
      </c>
      <c r="J155" s="43">
        <f t="shared" si="35"/>
        <v>10</v>
      </c>
      <c r="K155" s="273">
        <f t="shared" si="28"/>
        <v>0.7088056341542247</v>
      </c>
      <c r="L155" s="111">
        <f t="shared" si="29"/>
        <v>0</v>
      </c>
      <c r="M155" s="111">
        <f t="shared" si="30"/>
        <v>0</v>
      </c>
      <c r="N155" s="111">
        <f t="shared" si="31"/>
        <v>0</v>
      </c>
      <c r="O155" s="111">
        <f t="shared" si="33"/>
        <v>0</v>
      </c>
      <c r="P155" s="111">
        <f t="shared" si="32"/>
        <v>0</v>
      </c>
      <c r="Q155" s="80">
        <f t="shared" si="32"/>
        <v>0.7088056341542247</v>
      </c>
    </row>
    <row r="156" spans="1:17" s="10" customFormat="1" ht="13.5" thickBot="1">
      <c r="A156" s="208"/>
      <c r="B156" s="285"/>
      <c r="C156" s="223">
        <f>SUM(C133:C155)</f>
        <v>53429.824</v>
      </c>
      <c r="D156" s="97">
        <f aca="true" t="shared" si="36" ref="D156:J156">SUM(D133:D155)</f>
        <v>274</v>
      </c>
      <c r="E156" s="98">
        <f t="shared" si="36"/>
        <v>46</v>
      </c>
      <c r="F156" s="98">
        <f>SUM(F133:F155)</f>
        <v>0</v>
      </c>
      <c r="G156" s="98">
        <f t="shared" si="36"/>
        <v>0</v>
      </c>
      <c r="H156" s="98">
        <f t="shared" si="36"/>
        <v>0</v>
      </c>
      <c r="I156" s="98">
        <f t="shared" si="36"/>
        <v>1</v>
      </c>
      <c r="J156" s="104">
        <f t="shared" si="36"/>
        <v>321</v>
      </c>
      <c r="K156" s="274">
        <f t="shared" si="28"/>
        <v>0.5128222020720113</v>
      </c>
      <c r="L156" s="229">
        <f t="shared" si="29"/>
        <v>0.0860942383040603</v>
      </c>
      <c r="M156" s="229">
        <f t="shared" si="30"/>
        <v>0</v>
      </c>
      <c r="N156" s="229">
        <f t="shared" si="31"/>
        <v>0</v>
      </c>
      <c r="O156" s="229">
        <f t="shared" si="33"/>
        <v>0</v>
      </c>
      <c r="P156" s="229">
        <f t="shared" si="32"/>
        <v>0.0018716138761752236</v>
      </c>
      <c r="Q156" s="230">
        <f t="shared" si="32"/>
        <v>0.6007880542522468</v>
      </c>
    </row>
    <row r="157" spans="1:17" ht="12.75">
      <c r="A157" s="206">
        <v>9</v>
      </c>
      <c r="B157" s="283" t="s">
        <v>72</v>
      </c>
      <c r="C157" s="221">
        <v>1370</v>
      </c>
      <c r="D157" s="87">
        <v>18</v>
      </c>
      <c r="E157" s="15">
        <v>13</v>
      </c>
      <c r="F157" s="15"/>
      <c r="G157" s="15"/>
      <c r="H157" s="15"/>
      <c r="I157" s="54"/>
      <c r="J157" s="45">
        <f aca="true" t="shared" si="37" ref="J157:J170">SUM(D157:I157)</f>
        <v>31</v>
      </c>
      <c r="K157" s="271">
        <f t="shared" si="28"/>
        <v>1.313868613138686</v>
      </c>
      <c r="L157" s="110">
        <f t="shared" si="29"/>
        <v>0.948905109489051</v>
      </c>
      <c r="M157" s="110">
        <f t="shared" si="30"/>
        <v>0</v>
      </c>
      <c r="N157" s="110">
        <f t="shared" si="31"/>
        <v>0</v>
      </c>
      <c r="O157" s="110">
        <f t="shared" si="33"/>
        <v>0</v>
      </c>
      <c r="P157" s="110">
        <f t="shared" si="32"/>
        <v>0</v>
      </c>
      <c r="Q157" s="113">
        <f t="shared" si="32"/>
        <v>2.2627737226277373</v>
      </c>
    </row>
    <row r="158" spans="1:17" ht="12.75">
      <c r="A158" s="203">
        <v>9</v>
      </c>
      <c r="B158" s="279" t="s">
        <v>73</v>
      </c>
      <c r="C158" s="216">
        <v>1056</v>
      </c>
      <c r="D158" s="60">
        <v>0</v>
      </c>
      <c r="E158" s="16">
        <v>0</v>
      </c>
      <c r="F158" s="16"/>
      <c r="G158" s="16"/>
      <c r="H158" s="16"/>
      <c r="I158" s="51"/>
      <c r="J158" s="42">
        <f t="shared" si="37"/>
        <v>0</v>
      </c>
      <c r="K158" s="272">
        <f t="shared" si="28"/>
        <v>0</v>
      </c>
      <c r="L158" s="74">
        <f t="shared" si="29"/>
        <v>0</v>
      </c>
      <c r="M158" s="74">
        <f t="shared" si="30"/>
        <v>0</v>
      </c>
      <c r="N158" s="74">
        <f t="shared" si="31"/>
        <v>0</v>
      </c>
      <c r="O158" s="74">
        <f t="shared" si="33"/>
        <v>0</v>
      </c>
      <c r="P158" s="74">
        <f t="shared" si="32"/>
        <v>0</v>
      </c>
      <c r="Q158" s="78">
        <f t="shared" si="32"/>
        <v>0</v>
      </c>
    </row>
    <row r="159" spans="1:17" ht="12.75">
      <c r="A159" s="203">
        <v>9</v>
      </c>
      <c r="B159" s="279" t="s">
        <v>74</v>
      </c>
      <c r="C159" s="216">
        <v>1595</v>
      </c>
      <c r="D159" s="60">
        <v>0</v>
      </c>
      <c r="E159" s="16">
        <v>0</v>
      </c>
      <c r="F159" s="16"/>
      <c r="G159" s="16"/>
      <c r="H159" s="16"/>
      <c r="I159" s="51"/>
      <c r="J159" s="42">
        <f t="shared" si="37"/>
        <v>0</v>
      </c>
      <c r="K159" s="272">
        <f t="shared" si="28"/>
        <v>0</v>
      </c>
      <c r="L159" s="74">
        <f t="shared" si="29"/>
        <v>0</v>
      </c>
      <c r="M159" s="74">
        <f t="shared" si="30"/>
        <v>0</v>
      </c>
      <c r="N159" s="74">
        <f t="shared" si="31"/>
        <v>0</v>
      </c>
      <c r="O159" s="74">
        <f t="shared" si="33"/>
        <v>0</v>
      </c>
      <c r="P159" s="74">
        <f t="shared" si="32"/>
        <v>0</v>
      </c>
      <c r="Q159" s="78">
        <f t="shared" si="32"/>
        <v>0</v>
      </c>
    </row>
    <row r="160" spans="1:17" ht="12.75">
      <c r="A160" s="203">
        <v>9</v>
      </c>
      <c r="B160" s="279" t="s">
        <v>75</v>
      </c>
      <c r="C160" s="216">
        <v>4944</v>
      </c>
      <c r="D160" s="60">
        <v>0</v>
      </c>
      <c r="E160" s="16">
        <v>0</v>
      </c>
      <c r="F160" s="16"/>
      <c r="G160" s="16"/>
      <c r="H160" s="16"/>
      <c r="I160" s="51"/>
      <c r="J160" s="42">
        <f t="shared" si="37"/>
        <v>0</v>
      </c>
      <c r="K160" s="272">
        <f t="shared" si="28"/>
        <v>0</v>
      </c>
      <c r="L160" s="74">
        <f t="shared" si="29"/>
        <v>0</v>
      </c>
      <c r="M160" s="74">
        <f t="shared" si="30"/>
        <v>0</v>
      </c>
      <c r="N160" s="74">
        <f t="shared" si="31"/>
        <v>0</v>
      </c>
      <c r="O160" s="74">
        <f t="shared" si="33"/>
        <v>0</v>
      </c>
      <c r="P160" s="74">
        <f t="shared" si="32"/>
        <v>0</v>
      </c>
      <c r="Q160" s="78">
        <f t="shared" si="32"/>
        <v>0</v>
      </c>
    </row>
    <row r="161" spans="1:17" ht="12.75">
      <c r="A161" s="203">
        <v>9</v>
      </c>
      <c r="B161" s="279" t="s">
        <v>76</v>
      </c>
      <c r="C161" s="216">
        <v>3965</v>
      </c>
      <c r="D161" s="60">
        <v>0</v>
      </c>
      <c r="E161" s="16">
        <v>31</v>
      </c>
      <c r="F161" s="16"/>
      <c r="G161" s="16"/>
      <c r="H161" s="16"/>
      <c r="I161" s="51"/>
      <c r="J161" s="42">
        <f t="shared" si="37"/>
        <v>31</v>
      </c>
      <c r="K161" s="272">
        <f t="shared" si="28"/>
        <v>0</v>
      </c>
      <c r="L161" s="74">
        <f t="shared" si="29"/>
        <v>0.7818411097099622</v>
      </c>
      <c r="M161" s="74">
        <f t="shared" si="30"/>
        <v>0</v>
      </c>
      <c r="N161" s="74">
        <f t="shared" si="31"/>
        <v>0</v>
      </c>
      <c r="O161" s="74">
        <f t="shared" si="33"/>
        <v>0</v>
      </c>
      <c r="P161" s="74">
        <f t="shared" si="32"/>
        <v>0</v>
      </c>
      <c r="Q161" s="78">
        <f t="shared" si="32"/>
        <v>0.7818411097099622</v>
      </c>
    </row>
    <row r="162" spans="1:17" ht="12.75">
      <c r="A162" s="203">
        <v>9</v>
      </c>
      <c r="B162" s="279" t="s">
        <v>77</v>
      </c>
      <c r="C162" s="216">
        <v>950</v>
      </c>
      <c r="D162" s="60">
        <v>0</v>
      </c>
      <c r="E162" s="16">
        <v>0</v>
      </c>
      <c r="F162" s="16"/>
      <c r="G162" s="16"/>
      <c r="H162" s="16"/>
      <c r="I162" s="51"/>
      <c r="J162" s="42">
        <f t="shared" si="37"/>
        <v>0</v>
      </c>
      <c r="K162" s="272">
        <f t="shared" si="28"/>
        <v>0</v>
      </c>
      <c r="L162" s="74">
        <f t="shared" si="29"/>
        <v>0</v>
      </c>
      <c r="M162" s="74">
        <f t="shared" si="30"/>
        <v>0</v>
      </c>
      <c r="N162" s="74">
        <f t="shared" si="31"/>
        <v>0</v>
      </c>
      <c r="O162" s="74">
        <f t="shared" si="33"/>
        <v>0</v>
      </c>
      <c r="P162" s="74">
        <f t="shared" si="32"/>
        <v>0</v>
      </c>
      <c r="Q162" s="78">
        <f t="shared" si="32"/>
        <v>0</v>
      </c>
    </row>
    <row r="163" spans="1:17" ht="12.75">
      <c r="A163" s="203">
        <v>9</v>
      </c>
      <c r="B163" s="279" t="s">
        <v>267</v>
      </c>
      <c r="C163" s="216">
        <v>4380</v>
      </c>
      <c r="D163" s="60">
        <v>0</v>
      </c>
      <c r="E163" s="16">
        <v>0</v>
      </c>
      <c r="F163" s="16"/>
      <c r="G163" s="16"/>
      <c r="H163" s="16"/>
      <c r="I163" s="51"/>
      <c r="J163" s="42">
        <f t="shared" si="37"/>
        <v>0</v>
      </c>
      <c r="K163" s="272">
        <f t="shared" si="28"/>
        <v>0</v>
      </c>
      <c r="L163" s="74">
        <f t="shared" si="29"/>
        <v>0</v>
      </c>
      <c r="M163" s="74">
        <f t="shared" si="30"/>
        <v>0</v>
      </c>
      <c r="N163" s="74">
        <f t="shared" si="31"/>
        <v>0</v>
      </c>
      <c r="O163" s="74">
        <f t="shared" si="33"/>
        <v>0</v>
      </c>
      <c r="P163" s="74">
        <f t="shared" si="32"/>
        <v>0</v>
      </c>
      <c r="Q163" s="78">
        <f t="shared" si="32"/>
        <v>0</v>
      </c>
    </row>
    <row r="164" spans="1:17" ht="12.75">
      <c r="A164" s="203">
        <v>9</v>
      </c>
      <c r="B164" s="279" t="s">
        <v>266</v>
      </c>
      <c r="C164" s="216">
        <v>1560</v>
      </c>
      <c r="D164" s="60">
        <v>21</v>
      </c>
      <c r="E164" s="16">
        <v>0</v>
      </c>
      <c r="F164" s="16"/>
      <c r="G164" s="16"/>
      <c r="H164" s="16"/>
      <c r="I164" s="51"/>
      <c r="J164" s="42">
        <f t="shared" si="37"/>
        <v>21</v>
      </c>
      <c r="K164" s="272">
        <f t="shared" si="28"/>
        <v>1.3461538461538463</v>
      </c>
      <c r="L164" s="74">
        <f t="shared" si="29"/>
        <v>0</v>
      </c>
      <c r="M164" s="74">
        <f t="shared" si="30"/>
        <v>0</v>
      </c>
      <c r="N164" s="74">
        <f t="shared" si="31"/>
        <v>0</v>
      </c>
      <c r="O164" s="74">
        <f t="shared" si="33"/>
        <v>0</v>
      </c>
      <c r="P164" s="74">
        <f t="shared" si="32"/>
        <v>0</v>
      </c>
      <c r="Q164" s="78">
        <f t="shared" si="32"/>
        <v>1.3461538461538463</v>
      </c>
    </row>
    <row r="165" spans="1:17" ht="12.75">
      <c r="A165" s="203">
        <v>9</v>
      </c>
      <c r="B165" s="279" t="s">
        <v>265</v>
      </c>
      <c r="C165" s="216">
        <v>4537</v>
      </c>
      <c r="D165" s="60">
        <v>0</v>
      </c>
      <c r="E165" s="16">
        <v>0</v>
      </c>
      <c r="F165" s="16"/>
      <c r="G165" s="16"/>
      <c r="H165" s="16"/>
      <c r="I165" s="51"/>
      <c r="J165" s="42">
        <f t="shared" si="37"/>
        <v>0</v>
      </c>
      <c r="K165" s="272">
        <f t="shared" si="28"/>
        <v>0</v>
      </c>
      <c r="L165" s="74">
        <f t="shared" si="29"/>
        <v>0</v>
      </c>
      <c r="M165" s="74">
        <f t="shared" si="30"/>
        <v>0</v>
      </c>
      <c r="N165" s="74">
        <f t="shared" si="31"/>
        <v>0</v>
      </c>
      <c r="O165" s="74">
        <f t="shared" si="33"/>
        <v>0</v>
      </c>
      <c r="P165" s="74">
        <f t="shared" si="32"/>
        <v>0</v>
      </c>
      <c r="Q165" s="78">
        <f t="shared" si="32"/>
        <v>0</v>
      </c>
    </row>
    <row r="166" spans="1:17" ht="12.75">
      <c r="A166" s="203">
        <v>9</v>
      </c>
      <c r="B166" s="279" t="s">
        <v>78</v>
      </c>
      <c r="C166" s="216">
        <v>6058</v>
      </c>
      <c r="D166" s="60">
        <v>70</v>
      </c>
      <c r="E166" s="16">
        <v>28</v>
      </c>
      <c r="F166" s="16"/>
      <c r="G166" s="16"/>
      <c r="H166" s="16"/>
      <c r="I166" s="51"/>
      <c r="J166" s="42">
        <f t="shared" si="37"/>
        <v>98</v>
      </c>
      <c r="K166" s="272">
        <f t="shared" si="28"/>
        <v>1.1554968636513703</v>
      </c>
      <c r="L166" s="74">
        <f t="shared" si="29"/>
        <v>0.462198745460548</v>
      </c>
      <c r="M166" s="74">
        <f t="shared" si="30"/>
        <v>0</v>
      </c>
      <c r="N166" s="74">
        <f t="shared" si="31"/>
        <v>0</v>
      </c>
      <c r="O166" s="74">
        <f t="shared" si="33"/>
        <v>0</v>
      </c>
      <c r="P166" s="74">
        <f t="shared" si="32"/>
        <v>0</v>
      </c>
      <c r="Q166" s="78">
        <f t="shared" si="32"/>
        <v>1.6176956091119181</v>
      </c>
    </row>
    <row r="167" spans="1:17" ht="12.75">
      <c r="A167" s="203">
        <v>9</v>
      </c>
      <c r="B167" s="279" t="s">
        <v>79</v>
      </c>
      <c r="C167" s="216">
        <v>1585</v>
      </c>
      <c r="D167" s="60">
        <v>0</v>
      </c>
      <c r="E167" s="16">
        <v>0</v>
      </c>
      <c r="F167" s="16"/>
      <c r="G167" s="16"/>
      <c r="H167" s="16"/>
      <c r="I167" s="51"/>
      <c r="J167" s="42">
        <f t="shared" si="37"/>
        <v>0</v>
      </c>
      <c r="K167" s="272">
        <f t="shared" si="28"/>
        <v>0</v>
      </c>
      <c r="L167" s="74">
        <f t="shared" si="29"/>
        <v>0</v>
      </c>
      <c r="M167" s="74">
        <f t="shared" si="30"/>
        <v>0</v>
      </c>
      <c r="N167" s="74">
        <f t="shared" si="31"/>
        <v>0</v>
      </c>
      <c r="O167" s="74">
        <f t="shared" si="33"/>
        <v>0</v>
      </c>
      <c r="P167" s="74">
        <f t="shared" si="32"/>
        <v>0</v>
      </c>
      <c r="Q167" s="78">
        <f t="shared" si="32"/>
        <v>0</v>
      </c>
    </row>
    <row r="168" spans="1:17" ht="12.75">
      <c r="A168" s="203">
        <v>9</v>
      </c>
      <c r="B168" s="279" t="s">
        <v>80</v>
      </c>
      <c r="C168" s="216">
        <v>3545</v>
      </c>
      <c r="D168" s="60">
        <v>0</v>
      </c>
      <c r="E168" s="16">
        <v>0</v>
      </c>
      <c r="F168" s="16"/>
      <c r="G168" s="16"/>
      <c r="H168" s="16"/>
      <c r="I168" s="51"/>
      <c r="J168" s="42">
        <f t="shared" si="37"/>
        <v>0</v>
      </c>
      <c r="K168" s="272">
        <f t="shared" si="28"/>
        <v>0</v>
      </c>
      <c r="L168" s="74">
        <f t="shared" si="29"/>
        <v>0</v>
      </c>
      <c r="M168" s="74">
        <f t="shared" si="30"/>
        <v>0</v>
      </c>
      <c r="N168" s="74">
        <f t="shared" si="31"/>
        <v>0</v>
      </c>
      <c r="O168" s="74">
        <f t="shared" si="33"/>
        <v>0</v>
      </c>
      <c r="P168" s="74">
        <f t="shared" si="32"/>
        <v>0</v>
      </c>
      <c r="Q168" s="78">
        <f t="shared" si="32"/>
        <v>0</v>
      </c>
    </row>
    <row r="169" spans="1:17" ht="12.75">
      <c r="A169" s="203">
        <v>9</v>
      </c>
      <c r="B169" s="279" t="s">
        <v>81</v>
      </c>
      <c r="C169" s="216">
        <v>3875</v>
      </c>
      <c r="D169" s="60">
        <v>0</v>
      </c>
      <c r="E169" s="16">
        <v>0</v>
      </c>
      <c r="F169" s="16"/>
      <c r="G169" s="16"/>
      <c r="H169" s="16"/>
      <c r="I169" s="51"/>
      <c r="J169" s="42">
        <f t="shared" si="37"/>
        <v>0</v>
      </c>
      <c r="K169" s="272">
        <f t="shared" si="28"/>
        <v>0</v>
      </c>
      <c r="L169" s="74">
        <f t="shared" si="29"/>
        <v>0</v>
      </c>
      <c r="M169" s="74">
        <f t="shared" si="30"/>
        <v>0</v>
      </c>
      <c r="N169" s="74">
        <f t="shared" si="31"/>
        <v>0</v>
      </c>
      <c r="O169" s="74">
        <f t="shared" si="33"/>
        <v>0</v>
      </c>
      <c r="P169" s="74">
        <f t="shared" si="32"/>
        <v>0</v>
      </c>
      <c r="Q169" s="78">
        <f t="shared" si="32"/>
        <v>0</v>
      </c>
    </row>
    <row r="170" spans="1:17" ht="12.75">
      <c r="A170" s="207">
        <v>9</v>
      </c>
      <c r="B170" s="284" t="s">
        <v>82</v>
      </c>
      <c r="C170" s="222">
        <v>174.7194</v>
      </c>
      <c r="D170" s="88">
        <v>0</v>
      </c>
      <c r="E170" s="18">
        <v>0</v>
      </c>
      <c r="F170" s="18"/>
      <c r="G170" s="18"/>
      <c r="H170" s="18"/>
      <c r="I170" s="55"/>
      <c r="J170" s="43">
        <f t="shared" si="37"/>
        <v>0</v>
      </c>
      <c r="K170" s="273">
        <f t="shared" si="28"/>
        <v>0</v>
      </c>
      <c r="L170" s="111">
        <f t="shared" si="29"/>
        <v>0</v>
      </c>
      <c r="M170" s="111">
        <f t="shared" si="30"/>
        <v>0</v>
      </c>
      <c r="N170" s="111">
        <f t="shared" si="31"/>
        <v>0</v>
      </c>
      <c r="O170" s="111">
        <f t="shared" si="33"/>
        <v>0</v>
      </c>
      <c r="P170" s="111">
        <f t="shared" si="32"/>
        <v>0</v>
      </c>
      <c r="Q170" s="80">
        <f t="shared" si="32"/>
        <v>0</v>
      </c>
    </row>
    <row r="171" spans="1:17" s="10" customFormat="1" ht="13.5" thickBot="1">
      <c r="A171" s="208"/>
      <c r="B171" s="285"/>
      <c r="C171" s="223">
        <f>SUM(C157:C170)</f>
        <v>39594.7194</v>
      </c>
      <c r="D171" s="97">
        <f aca="true" t="shared" si="38" ref="D171:J171">SUM(D157:D170)</f>
        <v>109</v>
      </c>
      <c r="E171" s="97">
        <f t="shared" si="38"/>
        <v>72</v>
      </c>
      <c r="F171" s="98">
        <f>SUM(F157:F170)</f>
        <v>0</v>
      </c>
      <c r="G171" s="98">
        <f t="shared" si="38"/>
        <v>0</v>
      </c>
      <c r="H171" s="98">
        <f t="shared" si="38"/>
        <v>0</v>
      </c>
      <c r="I171" s="98">
        <f>SUM(I157:I170)</f>
        <v>0</v>
      </c>
      <c r="J171" s="104">
        <f t="shared" si="38"/>
        <v>181</v>
      </c>
      <c r="K171" s="274">
        <f t="shared" si="28"/>
        <v>0.27528923465486155</v>
      </c>
      <c r="L171" s="229">
        <f t="shared" si="29"/>
        <v>0.18184243023073424</v>
      </c>
      <c r="M171" s="229">
        <f t="shared" si="30"/>
        <v>0</v>
      </c>
      <c r="N171" s="229">
        <f t="shared" si="31"/>
        <v>0</v>
      </c>
      <c r="O171" s="229">
        <f t="shared" si="33"/>
        <v>0</v>
      </c>
      <c r="P171" s="229">
        <f t="shared" si="32"/>
        <v>0</v>
      </c>
      <c r="Q171" s="230">
        <f t="shared" si="32"/>
        <v>0.4571316648855958</v>
      </c>
    </row>
    <row r="172" spans="1:17" ht="12.75">
      <c r="A172" s="206">
        <v>10</v>
      </c>
      <c r="B172" s="283" t="s">
        <v>83</v>
      </c>
      <c r="C172" s="221">
        <v>1301</v>
      </c>
      <c r="D172" s="87">
        <v>26</v>
      </c>
      <c r="E172" s="15">
        <v>2</v>
      </c>
      <c r="F172" s="15"/>
      <c r="G172" s="15"/>
      <c r="H172" s="15"/>
      <c r="I172" s="54">
        <v>0</v>
      </c>
      <c r="J172" s="45">
        <f aca="true" t="shared" si="39" ref="J172:J186">SUM(D172:I172)</f>
        <v>28</v>
      </c>
      <c r="K172" s="271">
        <f t="shared" si="28"/>
        <v>1.9984627209838586</v>
      </c>
      <c r="L172" s="110">
        <f t="shared" si="29"/>
        <v>0.15372790161414296</v>
      </c>
      <c r="M172" s="110">
        <f t="shared" si="30"/>
        <v>0</v>
      </c>
      <c r="N172" s="110">
        <f t="shared" si="31"/>
        <v>0</v>
      </c>
      <c r="O172" s="110">
        <f t="shared" si="33"/>
        <v>0</v>
      </c>
      <c r="P172" s="110">
        <f t="shared" si="32"/>
        <v>0</v>
      </c>
      <c r="Q172" s="113">
        <f t="shared" si="32"/>
        <v>2.1521906225980016</v>
      </c>
    </row>
    <row r="173" spans="1:17" ht="12.75">
      <c r="A173" s="203">
        <v>10</v>
      </c>
      <c r="B173" s="279" t="s">
        <v>84</v>
      </c>
      <c r="C173" s="216">
        <v>2187</v>
      </c>
      <c r="D173" s="60">
        <v>38</v>
      </c>
      <c r="E173" s="16">
        <v>4</v>
      </c>
      <c r="F173" s="16"/>
      <c r="G173" s="16"/>
      <c r="H173" s="16"/>
      <c r="I173" s="51">
        <v>0</v>
      </c>
      <c r="J173" s="42">
        <f t="shared" si="39"/>
        <v>42</v>
      </c>
      <c r="K173" s="272">
        <f t="shared" si="28"/>
        <v>1.7375400091449476</v>
      </c>
      <c r="L173" s="74">
        <f t="shared" si="29"/>
        <v>0.18289894833104708</v>
      </c>
      <c r="M173" s="74">
        <f t="shared" si="30"/>
        <v>0</v>
      </c>
      <c r="N173" s="74">
        <f t="shared" si="31"/>
        <v>0</v>
      </c>
      <c r="O173" s="74">
        <f t="shared" si="33"/>
        <v>0</v>
      </c>
      <c r="P173" s="74">
        <f t="shared" si="32"/>
        <v>0</v>
      </c>
      <c r="Q173" s="78">
        <f t="shared" si="32"/>
        <v>1.9204389574759946</v>
      </c>
    </row>
    <row r="174" spans="1:17" ht="12.75">
      <c r="A174" s="203">
        <v>10</v>
      </c>
      <c r="B174" s="279" t="s">
        <v>85</v>
      </c>
      <c r="C174" s="216">
        <v>2987</v>
      </c>
      <c r="D174" s="60">
        <v>24</v>
      </c>
      <c r="E174" s="16">
        <v>4</v>
      </c>
      <c r="F174" s="16"/>
      <c r="G174" s="16"/>
      <c r="H174" s="16"/>
      <c r="I174" s="51">
        <v>0</v>
      </c>
      <c r="J174" s="42">
        <f t="shared" si="39"/>
        <v>28</v>
      </c>
      <c r="K174" s="272">
        <f t="shared" si="28"/>
        <v>0.8034817542684968</v>
      </c>
      <c r="L174" s="74">
        <f t="shared" si="29"/>
        <v>0.13391362571141616</v>
      </c>
      <c r="M174" s="74">
        <f t="shared" si="30"/>
        <v>0</v>
      </c>
      <c r="N174" s="74">
        <f t="shared" si="31"/>
        <v>0</v>
      </c>
      <c r="O174" s="74">
        <f t="shared" si="33"/>
        <v>0</v>
      </c>
      <c r="P174" s="74">
        <f t="shared" si="32"/>
        <v>0</v>
      </c>
      <c r="Q174" s="78">
        <f t="shared" si="32"/>
        <v>0.9373953799799128</v>
      </c>
    </row>
    <row r="175" spans="1:17" ht="12.75">
      <c r="A175" s="203">
        <v>10</v>
      </c>
      <c r="B175" s="279" t="s">
        <v>86</v>
      </c>
      <c r="C175" s="216">
        <v>1678</v>
      </c>
      <c r="D175" s="60">
        <v>33</v>
      </c>
      <c r="E175" s="16">
        <v>6</v>
      </c>
      <c r="F175" s="16"/>
      <c r="G175" s="16"/>
      <c r="H175" s="16"/>
      <c r="I175" s="51">
        <v>0</v>
      </c>
      <c r="J175" s="42">
        <f t="shared" si="39"/>
        <v>39</v>
      </c>
      <c r="K175" s="272">
        <f t="shared" si="28"/>
        <v>1.9666269368295588</v>
      </c>
      <c r="L175" s="74">
        <f t="shared" si="29"/>
        <v>0.3575685339690107</v>
      </c>
      <c r="M175" s="74">
        <f t="shared" si="30"/>
        <v>0</v>
      </c>
      <c r="N175" s="74">
        <f t="shared" si="31"/>
        <v>0</v>
      </c>
      <c r="O175" s="74">
        <f t="shared" si="33"/>
        <v>0</v>
      </c>
      <c r="P175" s="74">
        <f t="shared" si="32"/>
        <v>0</v>
      </c>
      <c r="Q175" s="78">
        <f t="shared" si="32"/>
        <v>2.3241954707985695</v>
      </c>
    </row>
    <row r="176" spans="1:17" ht="12.75">
      <c r="A176" s="203">
        <v>10</v>
      </c>
      <c r="B176" s="279" t="s">
        <v>87</v>
      </c>
      <c r="C176" s="216">
        <v>1893</v>
      </c>
      <c r="D176" s="60">
        <v>4</v>
      </c>
      <c r="E176" s="16">
        <v>2</v>
      </c>
      <c r="F176" s="16"/>
      <c r="G176" s="16"/>
      <c r="H176" s="16"/>
      <c r="I176" s="51">
        <v>0</v>
      </c>
      <c r="J176" s="42">
        <f t="shared" si="39"/>
        <v>6</v>
      </c>
      <c r="K176" s="272">
        <f aca="true" t="shared" si="40" ref="K176:K239">D176/$C176*100</f>
        <v>0.21130480718436345</v>
      </c>
      <c r="L176" s="74">
        <f t="shared" si="29"/>
        <v>0.10565240359218173</v>
      </c>
      <c r="M176" s="74">
        <f t="shared" si="30"/>
        <v>0</v>
      </c>
      <c r="N176" s="74">
        <f t="shared" si="31"/>
        <v>0</v>
      </c>
      <c r="O176" s="74">
        <f t="shared" si="33"/>
        <v>0</v>
      </c>
      <c r="P176" s="74">
        <f t="shared" si="32"/>
        <v>0</v>
      </c>
      <c r="Q176" s="78">
        <f t="shared" si="32"/>
        <v>0.31695721077654515</v>
      </c>
    </row>
    <row r="177" spans="1:17" ht="12.75">
      <c r="A177" s="203">
        <v>10</v>
      </c>
      <c r="B177" s="279" t="s">
        <v>88</v>
      </c>
      <c r="C177" s="216">
        <v>1532</v>
      </c>
      <c r="D177" s="60">
        <v>53</v>
      </c>
      <c r="E177" s="16">
        <v>3</v>
      </c>
      <c r="F177" s="16"/>
      <c r="G177" s="16"/>
      <c r="H177" s="16"/>
      <c r="I177" s="51">
        <v>0</v>
      </c>
      <c r="J177" s="42">
        <f t="shared" si="39"/>
        <v>56</v>
      </c>
      <c r="K177" s="272">
        <f t="shared" si="40"/>
        <v>3.4595300261096606</v>
      </c>
      <c r="L177" s="74">
        <f aca="true" t="shared" si="41" ref="L177:L240">E177/$C177*100</f>
        <v>0.19582245430809397</v>
      </c>
      <c r="M177" s="74">
        <f aca="true" t="shared" si="42" ref="M177:M240">F177/$C177*100</f>
        <v>0</v>
      </c>
      <c r="N177" s="74">
        <f aca="true" t="shared" si="43" ref="N177:N240">G177/$C177*100</f>
        <v>0</v>
      </c>
      <c r="O177" s="74">
        <f t="shared" si="33"/>
        <v>0</v>
      </c>
      <c r="P177" s="74">
        <f aca="true" t="shared" si="44" ref="P177:Q240">I177/$C177*100</f>
        <v>0</v>
      </c>
      <c r="Q177" s="78">
        <f t="shared" si="44"/>
        <v>3.6553524804177546</v>
      </c>
    </row>
    <row r="178" spans="1:17" ht="12.75">
      <c r="A178" s="203">
        <v>10</v>
      </c>
      <c r="B178" s="279" t="s">
        <v>89</v>
      </c>
      <c r="C178" s="216">
        <v>2012</v>
      </c>
      <c r="D178" s="60">
        <v>10</v>
      </c>
      <c r="E178" s="16">
        <v>2</v>
      </c>
      <c r="F178" s="16"/>
      <c r="G178" s="16"/>
      <c r="H178" s="16"/>
      <c r="I178" s="51">
        <v>27</v>
      </c>
      <c r="J178" s="42">
        <f t="shared" si="39"/>
        <v>39</v>
      </c>
      <c r="K178" s="272">
        <f t="shared" si="40"/>
        <v>0.4970178926441352</v>
      </c>
      <c r="L178" s="74">
        <f t="shared" si="41"/>
        <v>0.09940357852882703</v>
      </c>
      <c r="M178" s="74">
        <f t="shared" si="42"/>
        <v>0</v>
      </c>
      <c r="N178" s="74">
        <f t="shared" si="43"/>
        <v>0</v>
      </c>
      <c r="O178" s="74">
        <f t="shared" si="33"/>
        <v>0</v>
      </c>
      <c r="P178" s="74">
        <f t="shared" si="44"/>
        <v>1.341948310139165</v>
      </c>
      <c r="Q178" s="78">
        <f t="shared" si="44"/>
        <v>1.9383697813121274</v>
      </c>
    </row>
    <row r="179" spans="1:17" ht="12.75">
      <c r="A179" s="203">
        <v>10</v>
      </c>
      <c r="B179" s="279" t="s">
        <v>90</v>
      </c>
      <c r="C179" s="216">
        <v>1579</v>
      </c>
      <c r="D179" s="60">
        <v>0</v>
      </c>
      <c r="E179" s="16">
        <v>0</v>
      </c>
      <c r="F179" s="16"/>
      <c r="G179" s="16"/>
      <c r="H179" s="16"/>
      <c r="I179" s="51">
        <v>0</v>
      </c>
      <c r="J179" s="42">
        <f t="shared" si="39"/>
        <v>0</v>
      </c>
      <c r="K179" s="272">
        <f t="shared" si="40"/>
        <v>0</v>
      </c>
      <c r="L179" s="74">
        <f t="shared" si="41"/>
        <v>0</v>
      </c>
      <c r="M179" s="74">
        <f t="shared" si="42"/>
        <v>0</v>
      </c>
      <c r="N179" s="74">
        <f t="shared" si="43"/>
        <v>0</v>
      </c>
      <c r="O179" s="74">
        <f t="shared" si="33"/>
        <v>0</v>
      </c>
      <c r="P179" s="74">
        <f t="shared" si="44"/>
        <v>0</v>
      </c>
      <c r="Q179" s="78">
        <f t="shared" si="44"/>
        <v>0</v>
      </c>
    </row>
    <row r="180" spans="1:17" ht="12.75">
      <c r="A180" s="203">
        <v>10</v>
      </c>
      <c r="B180" s="279" t="s">
        <v>91</v>
      </c>
      <c r="C180" s="216">
        <v>3979</v>
      </c>
      <c r="D180" s="60">
        <v>22</v>
      </c>
      <c r="E180" s="16">
        <v>0</v>
      </c>
      <c r="F180" s="16"/>
      <c r="G180" s="16"/>
      <c r="H180" s="16"/>
      <c r="I180" s="51">
        <v>0</v>
      </c>
      <c r="J180" s="42">
        <f t="shared" si="39"/>
        <v>22</v>
      </c>
      <c r="K180" s="272">
        <f t="shared" si="40"/>
        <v>0.5529027393817542</v>
      </c>
      <c r="L180" s="74">
        <f t="shared" si="41"/>
        <v>0</v>
      </c>
      <c r="M180" s="74">
        <f t="shared" si="42"/>
        <v>0</v>
      </c>
      <c r="N180" s="74">
        <f t="shared" si="43"/>
        <v>0</v>
      </c>
      <c r="O180" s="74">
        <f t="shared" si="33"/>
        <v>0</v>
      </c>
      <c r="P180" s="74">
        <f t="shared" si="44"/>
        <v>0</v>
      </c>
      <c r="Q180" s="78">
        <f t="shared" si="44"/>
        <v>0.5529027393817542</v>
      </c>
    </row>
    <row r="181" spans="1:17" ht="12.75">
      <c r="A181" s="203">
        <v>10</v>
      </c>
      <c r="B181" s="279" t="s">
        <v>92</v>
      </c>
      <c r="C181" s="216">
        <v>1320</v>
      </c>
      <c r="D181" s="60">
        <v>0</v>
      </c>
      <c r="E181" s="16">
        <v>0</v>
      </c>
      <c r="F181" s="16"/>
      <c r="G181" s="16"/>
      <c r="H181" s="16"/>
      <c r="I181" s="51">
        <v>0</v>
      </c>
      <c r="J181" s="42">
        <f t="shared" si="39"/>
        <v>0</v>
      </c>
      <c r="K181" s="272">
        <f t="shared" si="40"/>
        <v>0</v>
      </c>
      <c r="L181" s="74">
        <f t="shared" si="41"/>
        <v>0</v>
      </c>
      <c r="M181" s="74">
        <f t="shared" si="42"/>
        <v>0</v>
      </c>
      <c r="N181" s="74">
        <f t="shared" si="43"/>
        <v>0</v>
      </c>
      <c r="O181" s="74">
        <f t="shared" si="33"/>
        <v>0</v>
      </c>
      <c r="P181" s="74">
        <f t="shared" si="44"/>
        <v>0</v>
      </c>
      <c r="Q181" s="78">
        <f t="shared" si="44"/>
        <v>0</v>
      </c>
    </row>
    <row r="182" spans="1:17" ht="12.75">
      <c r="A182" s="203">
        <v>10</v>
      </c>
      <c r="B182" s="279" t="s">
        <v>93</v>
      </c>
      <c r="C182" s="216">
        <v>2633</v>
      </c>
      <c r="D182" s="60">
        <v>26</v>
      </c>
      <c r="E182" s="16">
        <v>0</v>
      </c>
      <c r="F182" s="16"/>
      <c r="G182" s="16"/>
      <c r="H182" s="16"/>
      <c r="I182" s="51">
        <v>0</v>
      </c>
      <c r="J182" s="42">
        <f t="shared" si="39"/>
        <v>26</v>
      </c>
      <c r="K182" s="272">
        <f t="shared" si="40"/>
        <v>0.9874667679453095</v>
      </c>
      <c r="L182" s="74">
        <f t="shared" si="41"/>
        <v>0</v>
      </c>
      <c r="M182" s="74">
        <f t="shared" si="42"/>
        <v>0</v>
      </c>
      <c r="N182" s="74">
        <f t="shared" si="43"/>
        <v>0</v>
      </c>
      <c r="O182" s="74">
        <f t="shared" si="33"/>
        <v>0</v>
      </c>
      <c r="P182" s="74">
        <f t="shared" si="44"/>
        <v>0</v>
      </c>
      <c r="Q182" s="78">
        <f t="shared" si="44"/>
        <v>0.9874667679453095</v>
      </c>
    </row>
    <row r="183" spans="1:17" ht="12.75">
      <c r="A183" s="203">
        <v>10</v>
      </c>
      <c r="B183" s="279" t="s">
        <v>94</v>
      </c>
      <c r="C183" s="216">
        <v>157.5185</v>
      </c>
      <c r="D183" s="60">
        <v>0</v>
      </c>
      <c r="E183" s="16">
        <v>0</v>
      </c>
      <c r="F183" s="16"/>
      <c r="G183" s="16"/>
      <c r="H183" s="16"/>
      <c r="I183" s="51">
        <v>0</v>
      </c>
      <c r="J183" s="42">
        <f t="shared" si="39"/>
        <v>0</v>
      </c>
      <c r="K183" s="272">
        <f t="shared" si="40"/>
        <v>0</v>
      </c>
      <c r="L183" s="74">
        <f t="shared" si="41"/>
        <v>0</v>
      </c>
      <c r="M183" s="74">
        <f t="shared" si="42"/>
        <v>0</v>
      </c>
      <c r="N183" s="74">
        <f t="shared" si="43"/>
        <v>0</v>
      </c>
      <c r="O183" s="74">
        <f t="shared" si="33"/>
        <v>0</v>
      </c>
      <c r="P183" s="74">
        <f t="shared" si="44"/>
        <v>0</v>
      </c>
      <c r="Q183" s="78">
        <f t="shared" si="44"/>
        <v>0</v>
      </c>
    </row>
    <row r="184" spans="1:17" ht="12.75">
      <c r="A184" s="203">
        <v>10</v>
      </c>
      <c r="B184" s="279" t="s">
        <v>95</v>
      </c>
      <c r="C184" s="216">
        <v>299.3967</v>
      </c>
      <c r="D184" s="60">
        <v>36</v>
      </c>
      <c r="E184" s="16">
        <v>0</v>
      </c>
      <c r="F184" s="16"/>
      <c r="G184" s="16"/>
      <c r="H184" s="16"/>
      <c r="I184" s="51">
        <v>0</v>
      </c>
      <c r="J184" s="42">
        <f t="shared" si="39"/>
        <v>36</v>
      </c>
      <c r="K184" s="272">
        <f t="shared" si="40"/>
        <v>12.024180627241382</v>
      </c>
      <c r="L184" s="74">
        <f t="shared" si="41"/>
        <v>0</v>
      </c>
      <c r="M184" s="74">
        <f t="shared" si="42"/>
        <v>0</v>
      </c>
      <c r="N184" s="74">
        <f t="shared" si="43"/>
        <v>0</v>
      </c>
      <c r="O184" s="74">
        <f t="shared" si="33"/>
        <v>0</v>
      </c>
      <c r="P184" s="74">
        <f t="shared" si="44"/>
        <v>0</v>
      </c>
      <c r="Q184" s="78">
        <f t="shared" si="44"/>
        <v>12.024180627241382</v>
      </c>
    </row>
    <row r="185" spans="1:17" ht="12.75">
      <c r="A185" s="203">
        <v>10</v>
      </c>
      <c r="B185" s="279" t="s">
        <v>96</v>
      </c>
      <c r="C185" s="216">
        <v>281.144</v>
      </c>
      <c r="D185" s="60">
        <v>7</v>
      </c>
      <c r="E185" s="16">
        <v>0</v>
      </c>
      <c r="F185" s="16"/>
      <c r="G185" s="16"/>
      <c r="H185" s="16"/>
      <c r="I185" s="51">
        <v>0</v>
      </c>
      <c r="J185" s="42">
        <f t="shared" si="39"/>
        <v>7</v>
      </c>
      <c r="K185" s="272">
        <f t="shared" si="40"/>
        <v>2.4898272771248897</v>
      </c>
      <c r="L185" s="74">
        <f t="shared" si="41"/>
        <v>0</v>
      </c>
      <c r="M185" s="74">
        <f t="shared" si="42"/>
        <v>0</v>
      </c>
      <c r="N185" s="74">
        <f t="shared" si="43"/>
        <v>0</v>
      </c>
      <c r="O185" s="74">
        <f t="shared" si="33"/>
        <v>0</v>
      </c>
      <c r="P185" s="74">
        <f t="shared" si="44"/>
        <v>0</v>
      </c>
      <c r="Q185" s="78">
        <f t="shared" si="44"/>
        <v>2.4898272771248897</v>
      </c>
    </row>
    <row r="186" spans="1:17" ht="12.75">
      <c r="A186" s="207">
        <v>10</v>
      </c>
      <c r="B186" s="284" t="s">
        <v>300</v>
      </c>
      <c r="C186" s="222">
        <v>731</v>
      </c>
      <c r="D186" s="88">
        <v>0</v>
      </c>
      <c r="E186" s="18">
        <v>2</v>
      </c>
      <c r="F186" s="18"/>
      <c r="G186" s="18"/>
      <c r="H186" s="18"/>
      <c r="I186" s="55">
        <v>18</v>
      </c>
      <c r="J186" s="43">
        <f t="shared" si="39"/>
        <v>20</v>
      </c>
      <c r="K186" s="273">
        <f t="shared" si="40"/>
        <v>0</v>
      </c>
      <c r="L186" s="111">
        <f t="shared" si="41"/>
        <v>0.27359781121751026</v>
      </c>
      <c r="M186" s="111">
        <f t="shared" si="42"/>
        <v>0</v>
      </c>
      <c r="N186" s="111">
        <f t="shared" si="43"/>
        <v>0</v>
      </c>
      <c r="O186" s="111">
        <f t="shared" si="33"/>
        <v>0</v>
      </c>
      <c r="P186" s="111">
        <f t="shared" si="44"/>
        <v>2.462380300957592</v>
      </c>
      <c r="Q186" s="80">
        <f t="shared" si="44"/>
        <v>2.7359781121751023</v>
      </c>
    </row>
    <row r="187" spans="1:17" s="10" customFormat="1" ht="13.5" thickBot="1">
      <c r="A187" s="208"/>
      <c r="B187" s="285"/>
      <c r="C187" s="223">
        <f aca="true" t="shared" si="45" ref="C187:J187">SUM(C172:C186)</f>
        <v>24570.0592</v>
      </c>
      <c r="D187" s="97">
        <f t="shared" si="45"/>
        <v>279</v>
      </c>
      <c r="E187" s="98">
        <f t="shared" si="45"/>
        <v>25</v>
      </c>
      <c r="F187" s="98">
        <f t="shared" si="45"/>
        <v>0</v>
      </c>
      <c r="G187" s="98">
        <f t="shared" si="45"/>
        <v>0</v>
      </c>
      <c r="H187" s="98">
        <f t="shared" si="45"/>
        <v>0</v>
      </c>
      <c r="I187" s="98">
        <f t="shared" si="45"/>
        <v>45</v>
      </c>
      <c r="J187" s="104">
        <f t="shared" si="45"/>
        <v>349</v>
      </c>
      <c r="K187" s="274">
        <f t="shared" si="40"/>
        <v>1.1355283995408525</v>
      </c>
      <c r="L187" s="229">
        <f t="shared" si="41"/>
        <v>0.10174985658968214</v>
      </c>
      <c r="M187" s="229">
        <f t="shared" si="42"/>
        <v>0</v>
      </c>
      <c r="N187" s="229">
        <f t="shared" si="43"/>
        <v>0</v>
      </c>
      <c r="O187" s="229">
        <f t="shared" si="33"/>
        <v>0</v>
      </c>
      <c r="P187" s="229">
        <f t="shared" si="44"/>
        <v>0.18314974186142782</v>
      </c>
      <c r="Q187" s="230">
        <f t="shared" si="44"/>
        <v>1.4204279979919625</v>
      </c>
    </row>
    <row r="188" spans="1:17" ht="12.75">
      <c r="A188" s="206">
        <v>11</v>
      </c>
      <c r="B188" s="283" t="s">
        <v>197</v>
      </c>
      <c r="C188" s="221">
        <v>4140</v>
      </c>
      <c r="D188" s="87">
        <v>0</v>
      </c>
      <c r="E188" s="15"/>
      <c r="F188" s="15"/>
      <c r="G188" s="15"/>
      <c r="H188" s="15"/>
      <c r="I188" s="54"/>
      <c r="J188" s="45">
        <f aca="true" t="shared" si="46" ref="J188:J203">SUM(D188:I188)</f>
        <v>0</v>
      </c>
      <c r="K188" s="271">
        <f t="shared" si="40"/>
        <v>0</v>
      </c>
      <c r="L188" s="110">
        <f t="shared" si="41"/>
        <v>0</v>
      </c>
      <c r="M188" s="110">
        <f t="shared" si="42"/>
        <v>0</v>
      </c>
      <c r="N188" s="110">
        <f t="shared" si="43"/>
        <v>0</v>
      </c>
      <c r="O188" s="110">
        <f t="shared" si="33"/>
        <v>0</v>
      </c>
      <c r="P188" s="110">
        <f t="shared" si="44"/>
        <v>0</v>
      </c>
      <c r="Q188" s="113">
        <f t="shared" si="44"/>
        <v>0</v>
      </c>
    </row>
    <row r="189" spans="1:17" ht="12.75">
      <c r="A189" s="203">
        <v>11</v>
      </c>
      <c r="B189" s="279" t="s">
        <v>198</v>
      </c>
      <c r="C189" s="216">
        <v>2300</v>
      </c>
      <c r="D189" s="60">
        <v>0</v>
      </c>
      <c r="E189" s="16"/>
      <c r="F189" s="16"/>
      <c r="G189" s="16"/>
      <c r="H189" s="16"/>
      <c r="I189" s="51"/>
      <c r="J189" s="42">
        <f t="shared" si="46"/>
        <v>0</v>
      </c>
      <c r="K189" s="272">
        <f t="shared" si="40"/>
        <v>0</v>
      </c>
      <c r="L189" s="74">
        <f t="shared" si="41"/>
        <v>0</v>
      </c>
      <c r="M189" s="74">
        <f t="shared" si="42"/>
        <v>0</v>
      </c>
      <c r="N189" s="74">
        <f t="shared" si="43"/>
        <v>0</v>
      </c>
      <c r="O189" s="74">
        <f t="shared" si="33"/>
        <v>0</v>
      </c>
      <c r="P189" s="74">
        <f t="shared" si="44"/>
        <v>0</v>
      </c>
      <c r="Q189" s="78">
        <f t="shared" si="44"/>
        <v>0</v>
      </c>
    </row>
    <row r="190" spans="1:17" ht="12.75">
      <c r="A190" s="203">
        <v>11</v>
      </c>
      <c r="B190" s="279" t="s">
        <v>199</v>
      </c>
      <c r="C190" s="216">
        <v>2715</v>
      </c>
      <c r="D190" s="60">
        <v>0</v>
      </c>
      <c r="E190" s="16"/>
      <c r="F190" s="16"/>
      <c r="G190" s="16"/>
      <c r="H190" s="16"/>
      <c r="I190" s="51"/>
      <c r="J190" s="42">
        <f t="shared" si="46"/>
        <v>0</v>
      </c>
      <c r="K190" s="272">
        <f t="shared" si="40"/>
        <v>0</v>
      </c>
      <c r="L190" s="74">
        <f t="shared" si="41"/>
        <v>0</v>
      </c>
      <c r="M190" s="74">
        <f t="shared" si="42"/>
        <v>0</v>
      </c>
      <c r="N190" s="74">
        <f t="shared" si="43"/>
        <v>0</v>
      </c>
      <c r="O190" s="74">
        <f t="shared" si="33"/>
        <v>0</v>
      </c>
      <c r="P190" s="74">
        <f t="shared" si="44"/>
        <v>0</v>
      </c>
      <c r="Q190" s="78">
        <f t="shared" si="44"/>
        <v>0</v>
      </c>
    </row>
    <row r="191" spans="1:17" ht="12.75">
      <c r="A191" s="203">
        <v>11</v>
      </c>
      <c r="B191" s="279" t="s">
        <v>200</v>
      </c>
      <c r="C191" s="216">
        <v>982</v>
      </c>
      <c r="D191" s="60">
        <v>0</v>
      </c>
      <c r="E191" s="16"/>
      <c r="F191" s="16"/>
      <c r="G191" s="16"/>
      <c r="H191" s="16"/>
      <c r="I191" s="51"/>
      <c r="J191" s="42">
        <f t="shared" si="46"/>
        <v>0</v>
      </c>
      <c r="K191" s="272">
        <f t="shared" si="40"/>
        <v>0</v>
      </c>
      <c r="L191" s="74">
        <f t="shared" si="41"/>
        <v>0</v>
      </c>
      <c r="M191" s="74">
        <f t="shared" si="42"/>
        <v>0</v>
      </c>
      <c r="N191" s="74">
        <f t="shared" si="43"/>
        <v>0</v>
      </c>
      <c r="O191" s="74">
        <f t="shared" si="33"/>
        <v>0</v>
      </c>
      <c r="P191" s="74">
        <f t="shared" si="44"/>
        <v>0</v>
      </c>
      <c r="Q191" s="78">
        <f t="shared" si="44"/>
        <v>0</v>
      </c>
    </row>
    <row r="192" spans="1:17" ht="12.75">
      <c r="A192" s="203">
        <v>11</v>
      </c>
      <c r="B192" s="279" t="s">
        <v>201</v>
      </c>
      <c r="C192" s="216">
        <v>3028</v>
      </c>
      <c r="D192" s="60">
        <v>0</v>
      </c>
      <c r="E192" s="16"/>
      <c r="F192" s="16"/>
      <c r="G192" s="16"/>
      <c r="H192" s="16"/>
      <c r="I192" s="51"/>
      <c r="J192" s="42">
        <f t="shared" si="46"/>
        <v>0</v>
      </c>
      <c r="K192" s="272">
        <f t="shared" si="40"/>
        <v>0</v>
      </c>
      <c r="L192" s="74">
        <f t="shared" si="41"/>
        <v>0</v>
      </c>
      <c r="M192" s="74">
        <f t="shared" si="42"/>
        <v>0</v>
      </c>
      <c r="N192" s="74">
        <f t="shared" si="43"/>
        <v>0</v>
      </c>
      <c r="O192" s="74">
        <f t="shared" si="33"/>
        <v>0</v>
      </c>
      <c r="P192" s="74">
        <f t="shared" si="44"/>
        <v>0</v>
      </c>
      <c r="Q192" s="78">
        <f t="shared" si="44"/>
        <v>0</v>
      </c>
    </row>
    <row r="193" spans="1:17" ht="12.75">
      <c r="A193" s="203">
        <v>11</v>
      </c>
      <c r="B193" s="279" t="s">
        <v>202</v>
      </c>
      <c r="C193" s="216">
        <v>2990</v>
      </c>
      <c r="D193" s="60">
        <v>0</v>
      </c>
      <c r="E193" s="16"/>
      <c r="F193" s="16"/>
      <c r="G193" s="16"/>
      <c r="H193" s="16"/>
      <c r="I193" s="51"/>
      <c r="J193" s="42">
        <f t="shared" si="46"/>
        <v>0</v>
      </c>
      <c r="K193" s="272">
        <f t="shared" si="40"/>
        <v>0</v>
      </c>
      <c r="L193" s="74">
        <f t="shared" si="41"/>
        <v>0</v>
      </c>
      <c r="M193" s="74">
        <f t="shared" si="42"/>
        <v>0</v>
      </c>
      <c r="N193" s="74">
        <f t="shared" si="43"/>
        <v>0</v>
      </c>
      <c r="O193" s="74">
        <f t="shared" si="33"/>
        <v>0</v>
      </c>
      <c r="P193" s="74">
        <f t="shared" si="44"/>
        <v>0</v>
      </c>
      <c r="Q193" s="78">
        <f t="shared" si="44"/>
        <v>0</v>
      </c>
    </row>
    <row r="194" spans="1:17" ht="12.75">
      <c r="A194" s="203">
        <v>11</v>
      </c>
      <c r="B194" s="279" t="s">
        <v>203</v>
      </c>
      <c r="C194" s="216">
        <v>3670</v>
      </c>
      <c r="D194" s="60">
        <v>0</v>
      </c>
      <c r="E194" s="16"/>
      <c r="F194" s="16"/>
      <c r="G194" s="16"/>
      <c r="H194" s="16"/>
      <c r="I194" s="51"/>
      <c r="J194" s="42">
        <f t="shared" si="46"/>
        <v>0</v>
      </c>
      <c r="K194" s="272">
        <f t="shared" si="40"/>
        <v>0</v>
      </c>
      <c r="L194" s="74">
        <f t="shared" si="41"/>
        <v>0</v>
      </c>
      <c r="M194" s="74">
        <f t="shared" si="42"/>
        <v>0</v>
      </c>
      <c r="N194" s="74">
        <f t="shared" si="43"/>
        <v>0</v>
      </c>
      <c r="O194" s="74">
        <f aca="true" t="shared" si="47" ref="O194:O257">H194/$C194*100</f>
        <v>0</v>
      </c>
      <c r="P194" s="74">
        <f t="shared" si="44"/>
        <v>0</v>
      </c>
      <c r="Q194" s="78">
        <f t="shared" si="44"/>
        <v>0</v>
      </c>
    </row>
    <row r="195" spans="1:17" ht="12.75">
      <c r="A195" s="203">
        <v>11</v>
      </c>
      <c r="B195" s="279" t="s">
        <v>204</v>
      </c>
      <c r="C195" s="216">
        <v>1955</v>
      </c>
      <c r="D195" s="60">
        <v>0</v>
      </c>
      <c r="E195" s="16"/>
      <c r="F195" s="16"/>
      <c r="G195" s="16"/>
      <c r="H195" s="16"/>
      <c r="I195" s="51"/>
      <c r="J195" s="42">
        <f t="shared" si="46"/>
        <v>0</v>
      </c>
      <c r="K195" s="272">
        <f t="shared" si="40"/>
        <v>0</v>
      </c>
      <c r="L195" s="74">
        <f t="shared" si="41"/>
        <v>0</v>
      </c>
      <c r="M195" s="74">
        <f t="shared" si="42"/>
        <v>0</v>
      </c>
      <c r="N195" s="74">
        <f t="shared" si="43"/>
        <v>0</v>
      </c>
      <c r="O195" s="74">
        <f t="shared" si="47"/>
        <v>0</v>
      </c>
      <c r="P195" s="74">
        <f t="shared" si="44"/>
        <v>0</v>
      </c>
      <c r="Q195" s="78">
        <f t="shared" si="44"/>
        <v>0</v>
      </c>
    </row>
    <row r="196" spans="1:17" ht="12.75">
      <c r="A196" s="203">
        <v>11</v>
      </c>
      <c r="B196" s="279" t="s">
        <v>205</v>
      </c>
      <c r="C196" s="216">
        <v>1740</v>
      </c>
      <c r="D196" s="60">
        <v>0</v>
      </c>
      <c r="E196" s="16"/>
      <c r="F196" s="16"/>
      <c r="G196" s="16"/>
      <c r="H196" s="16"/>
      <c r="I196" s="51"/>
      <c r="J196" s="42">
        <f t="shared" si="46"/>
        <v>0</v>
      </c>
      <c r="K196" s="272">
        <f t="shared" si="40"/>
        <v>0</v>
      </c>
      <c r="L196" s="74">
        <f t="shared" si="41"/>
        <v>0</v>
      </c>
      <c r="M196" s="74">
        <f t="shared" si="42"/>
        <v>0</v>
      </c>
      <c r="N196" s="74">
        <f t="shared" si="43"/>
        <v>0</v>
      </c>
      <c r="O196" s="74">
        <f t="shared" si="47"/>
        <v>0</v>
      </c>
      <c r="P196" s="74">
        <f t="shared" si="44"/>
        <v>0</v>
      </c>
      <c r="Q196" s="78">
        <f t="shared" si="44"/>
        <v>0</v>
      </c>
    </row>
    <row r="197" spans="1:17" ht="12.75">
      <c r="A197" s="203">
        <v>11</v>
      </c>
      <c r="B197" s="279" t="s">
        <v>206</v>
      </c>
      <c r="C197" s="216">
        <v>1840</v>
      </c>
      <c r="D197" s="60">
        <v>0</v>
      </c>
      <c r="E197" s="16"/>
      <c r="F197" s="16"/>
      <c r="G197" s="16"/>
      <c r="H197" s="16"/>
      <c r="I197" s="51"/>
      <c r="J197" s="42">
        <f t="shared" si="46"/>
        <v>0</v>
      </c>
      <c r="K197" s="272">
        <f t="shared" si="40"/>
        <v>0</v>
      </c>
      <c r="L197" s="74">
        <f t="shared" si="41"/>
        <v>0</v>
      </c>
      <c r="M197" s="74">
        <f t="shared" si="42"/>
        <v>0</v>
      </c>
      <c r="N197" s="74">
        <f t="shared" si="43"/>
        <v>0</v>
      </c>
      <c r="O197" s="74">
        <f t="shared" si="47"/>
        <v>0</v>
      </c>
      <c r="P197" s="74">
        <f t="shared" si="44"/>
        <v>0</v>
      </c>
      <c r="Q197" s="78">
        <f t="shared" si="44"/>
        <v>0</v>
      </c>
    </row>
    <row r="198" spans="1:17" ht="12.75">
      <c r="A198" s="203">
        <v>11</v>
      </c>
      <c r="B198" s="279" t="s">
        <v>207</v>
      </c>
      <c r="C198" s="216">
        <v>1270</v>
      </c>
      <c r="D198" s="60">
        <v>0</v>
      </c>
      <c r="E198" s="16"/>
      <c r="F198" s="16"/>
      <c r="G198" s="16"/>
      <c r="H198" s="16"/>
      <c r="I198" s="51"/>
      <c r="J198" s="42">
        <f t="shared" si="46"/>
        <v>0</v>
      </c>
      <c r="K198" s="272">
        <f t="shared" si="40"/>
        <v>0</v>
      </c>
      <c r="L198" s="74">
        <f t="shared" si="41"/>
        <v>0</v>
      </c>
      <c r="M198" s="74">
        <f t="shared" si="42"/>
        <v>0</v>
      </c>
      <c r="N198" s="74">
        <f t="shared" si="43"/>
        <v>0</v>
      </c>
      <c r="O198" s="74">
        <f t="shared" si="47"/>
        <v>0</v>
      </c>
      <c r="P198" s="74">
        <f t="shared" si="44"/>
        <v>0</v>
      </c>
      <c r="Q198" s="78">
        <f t="shared" si="44"/>
        <v>0</v>
      </c>
    </row>
    <row r="199" spans="1:17" ht="12.75">
      <c r="A199" s="203">
        <v>11</v>
      </c>
      <c r="B199" s="279" t="s">
        <v>208</v>
      </c>
      <c r="C199" s="216">
        <v>2630</v>
      </c>
      <c r="D199" s="60">
        <v>0</v>
      </c>
      <c r="E199" s="16"/>
      <c r="F199" s="16"/>
      <c r="G199" s="16"/>
      <c r="H199" s="16"/>
      <c r="I199" s="51"/>
      <c r="J199" s="42">
        <f t="shared" si="46"/>
        <v>0</v>
      </c>
      <c r="K199" s="272">
        <f t="shared" si="40"/>
        <v>0</v>
      </c>
      <c r="L199" s="74">
        <f t="shared" si="41"/>
        <v>0</v>
      </c>
      <c r="M199" s="74">
        <f t="shared" si="42"/>
        <v>0</v>
      </c>
      <c r="N199" s="74">
        <f t="shared" si="43"/>
        <v>0</v>
      </c>
      <c r="O199" s="74">
        <f t="shared" si="47"/>
        <v>0</v>
      </c>
      <c r="P199" s="74">
        <f t="shared" si="44"/>
        <v>0</v>
      </c>
      <c r="Q199" s="78">
        <f t="shared" si="44"/>
        <v>0</v>
      </c>
    </row>
    <row r="200" spans="1:17" ht="12.75">
      <c r="A200" s="203">
        <v>11</v>
      </c>
      <c r="B200" s="279" t="s">
        <v>264</v>
      </c>
      <c r="C200" s="216">
        <v>5004</v>
      </c>
      <c r="D200" s="60">
        <v>8</v>
      </c>
      <c r="E200" s="16"/>
      <c r="F200" s="16"/>
      <c r="G200" s="16"/>
      <c r="H200" s="16"/>
      <c r="I200" s="51"/>
      <c r="J200" s="42">
        <f t="shared" si="46"/>
        <v>8</v>
      </c>
      <c r="K200" s="272">
        <f t="shared" si="40"/>
        <v>0.15987210231814547</v>
      </c>
      <c r="L200" s="74">
        <f t="shared" si="41"/>
        <v>0</v>
      </c>
      <c r="M200" s="74">
        <f t="shared" si="42"/>
        <v>0</v>
      </c>
      <c r="N200" s="74">
        <f t="shared" si="43"/>
        <v>0</v>
      </c>
      <c r="O200" s="74">
        <f t="shared" si="47"/>
        <v>0</v>
      </c>
      <c r="P200" s="74">
        <f t="shared" si="44"/>
        <v>0</v>
      </c>
      <c r="Q200" s="78">
        <f t="shared" si="44"/>
        <v>0.15987210231814547</v>
      </c>
    </row>
    <row r="201" spans="1:17" ht="12.75">
      <c r="A201" s="203">
        <v>11</v>
      </c>
      <c r="B201" s="279" t="s">
        <v>209</v>
      </c>
      <c r="C201" s="216">
        <v>2877</v>
      </c>
      <c r="D201" s="60">
        <v>2</v>
      </c>
      <c r="E201" s="16"/>
      <c r="F201" s="16"/>
      <c r="G201" s="16"/>
      <c r="H201" s="16"/>
      <c r="I201" s="51"/>
      <c r="J201" s="42">
        <f t="shared" si="46"/>
        <v>2</v>
      </c>
      <c r="K201" s="272">
        <f t="shared" si="40"/>
        <v>0.06951685783802572</v>
      </c>
      <c r="L201" s="74">
        <f t="shared" si="41"/>
        <v>0</v>
      </c>
      <c r="M201" s="74">
        <f t="shared" si="42"/>
        <v>0</v>
      </c>
      <c r="N201" s="74">
        <f t="shared" si="43"/>
        <v>0</v>
      </c>
      <c r="O201" s="74">
        <f t="shared" si="47"/>
        <v>0</v>
      </c>
      <c r="P201" s="74">
        <f t="shared" si="44"/>
        <v>0</v>
      </c>
      <c r="Q201" s="78">
        <f t="shared" si="44"/>
        <v>0.06951685783802572</v>
      </c>
    </row>
    <row r="202" spans="1:17" ht="12.75">
      <c r="A202" s="203">
        <v>11</v>
      </c>
      <c r="B202" s="279" t="s">
        <v>210</v>
      </c>
      <c r="C202" s="216">
        <v>255.4221</v>
      </c>
      <c r="D202" s="60">
        <v>0</v>
      </c>
      <c r="E202" s="16"/>
      <c r="F202" s="16"/>
      <c r="G202" s="16"/>
      <c r="H202" s="16"/>
      <c r="I202" s="51"/>
      <c r="J202" s="42">
        <f t="shared" si="46"/>
        <v>0</v>
      </c>
      <c r="K202" s="272">
        <f t="shared" si="40"/>
        <v>0</v>
      </c>
      <c r="L202" s="74">
        <f t="shared" si="41"/>
        <v>0</v>
      </c>
      <c r="M202" s="74">
        <f t="shared" si="42"/>
        <v>0</v>
      </c>
      <c r="N202" s="74">
        <f t="shared" si="43"/>
        <v>0</v>
      </c>
      <c r="O202" s="74">
        <f t="shared" si="47"/>
        <v>0</v>
      </c>
      <c r="P202" s="74">
        <f t="shared" si="44"/>
        <v>0</v>
      </c>
      <c r="Q202" s="78">
        <f t="shared" si="44"/>
        <v>0</v>
      </c>
    </row>
    <row r="203" spans="1:17" ht="12.75">
      <c r="A203" s="207">
        <v>11</v>
      </c>
      <c r="B203" s="284" t="s">
        <v>211</v>
      </c>
      <c r="C203" s="222">
        <v>739.3152</v>
      </c>
      <c r="D203" s="88">
        <v>0</v>
      </c>
      <c r="E203" s="18"/>
      <c r="F203" s="18"/>
      <c r="G203" s="18"/>
      <c r="H203" s="18"/>
      <c r="I203" s="55"/>
      <c r="J203" s="43">
        <f t="shared" si="46"/>
        <v>0</v>
      </c>
      <c r="K203" s="273">
        <f t="shared" si="40"/>
        <v>0</v>
      </c>
      <c r="L203" s="111">
        <f t="shared" si="41"/>
        <v>0</v>
      </c>
      <c r="M203" s="111">
        <f t="shared" si="42"/>
        <v>0</v>
      </c>
      <c r="N203" s="111">
        <f t="shared" si="43"/>
        <v>0</v>
      </c>
      <c r="O203" s="111">
        <f t="shared" si="47"/>
        <v>0</v>
      </c>
      <c r="P203" s="111">
        <f t="shared" si="44"/>
        <v>0</v>
      </c>
      <c r="Q203" s="80">
        <f t="shared" si="44"/>
        <v>0</v>
      </c>
    </row>
    <row r="204" spans="1:17" s="10" customFormat="1" ht="13.5" thickBot="1">
      <c r="A204" s="208"/>
      <c r="B204" s="285"/>
      <c r="C204" s="223">
        <f>SUM(C188:C203)</f>
        <v>38135.7373</v>
      </c>
      <c r="D204" s="97">
        <f aca="true" t="shared" si="48" ref="D204:J204">SUM(D188:D203)</f>
        <v>10</v>
      </c>
      <c r="E204" s="98">
        <f>SUM(E188:E203)</f>
        <v>0</v>
      </c>
      <c r="F204" s="98">
        <f>SUM(F188:F203)</f>
        <v>0</v>
      </c>
      <c r="G204" s="98">
        <f t="shared" si="48"/>
        <v>0</v>
      </c>
      <c r="H204" s="98">
        <f t="shared" si="48"/>
        <v>0</v>
      </c>
      <c r="I204" s="98">
        <f>SUM(I188:I203)</f>
        <v>0</v>
      </c>
      <c r="J204" s="104">
        <f t="shared" si="48"/>
        <v>10</v>
      </c>
      <c r="K204" s="274">
        <f t="shared" si="40"/>
        <v>0.026222123152710098</v>
      </c>
      <c r="L204" s="229">
        <f t="shared" si="41"/>
        <v>0</v>
      </c>
      <c r="M204" s="229">
        <f t="shared" si="42"/>
        <v>0</v>
      </c>
      <c r="N204" s="229">
        <f t="shared" si="43"/>
        <v>0</v>
      </c>
      <c r="O204" s="229">
        <f t="shared" si="47"/>
        <v>0</v>
      </c>
      <c r="P204" s="229">
        <f t="shared" si="44"/>
        <v>0</v>
      </c>
      <c r="Q204" s="230">
        <f t="shared" si="44"/>
        <v>0.026222123152710098</v>
      </c>
    </row>
    <row r="205" spans="1:17" ht="12.75">
      <c r="A205" s="206">
        <v>12</v>
      </c>
      <c r="B205" s="283" t="s">
        <v>97</v>
      </c>
      <c r="C205" s="221">
        <v>1690</v>
      </c>
      <c r="D205" s="87">
        <v>45</v>
      </c>
      <c r="E205" s="15">
        <v>2</v>
      </c>
      <c r="F205" s="15"/>
      <c r="G205" s="15"/>
      <c r="H205" s="15"/>
      <c r="I205" s="54"/>
      <c r="J205" s="45">
        <f aca="true" t="shared" si="49" ref="J205:J224">SUM(D205:I205)</f>
        <v>47</v>
      </c>
      <c r="K205" s="271">
        <f t="shared" si="40"/>
        <v>2.6627218934911245</v>
      </c>
      <c r="L205" s="110">
        <f t="shared" si="41"/>
        <v>0.1183431952662722</v>
      </c>
      <c r="M205" s="110">
        <f t="shared" si="42"/>
        <v>0</v>
      </c>
      <c r="N205" s="110">
        <f t="shared" si="43"/>
        <v>0</v>
      </c>
      <c r="O205" s="110">
        <f t="shared" si="47"/>
        <v>0</v>
      </c>
      <c r="P205" s="110">
        <f t="shared" si="44"/>
        <v>0</v>
      </c>
      <c r="Q205" s="113">
        <f t="shared" si="44"/>
        <v>2.7810650887573964</v>
      </c>
    </row>
    <row r="206" spans="1:17" ht="12.75">
      <c r="A206" s="203">
        <v>12</v>
      </c>
      <c r="B206" s="279" t="s">
        <v>98</v>
      </c>
      <c r="C206" s="216">
        <v>6438</v>
      </c>
      <c r="D206" s="60">
        <v>52</v>
      </c>
      <c r="E206" s="16">
        <v>0</v>
      </c>
      <c r="F206" s="16"/>
      <c r="G206" s="16"/>
      <c r="H206" s="16"/>
      <c r="I206" s="51"/>
      <c r="J206" s="42">
        <f t="shared" si="49"/>
        <v>52</v>
      </c>
      <c r="K206" s="272">
        <f t="shared" si="40"/>
        <v>0.8077042559801181</v>
      </c>
      <c r="L206" s="74">
        <f t="shared" si="41"/>
        <v>0</v>
      </c>
      <c r="M206" s="74">
        <f t="shared" si="42"/>
        <v>0</v>
      </c>
      <c r="N206" s="74">
        <f t="shared" si="43"/>
        <v>0</v>
      </c>
      <c r="O206" s="74">
        <f t="shared" si="47"/>
        <v>0</v>
      </c>
      <c r="P206" s="74">
        <f t="shared" si="44"/>
        <v>0</v>
      </c>
      <c r="Q206" s="78">
        <f t="shared" si="44"/>
        <v>0.8077042559801181</v>
      </c>
    </row>
    <row r="207" spans="1:17" ht="12.75">
      <c r="A207" s="203">
        <v>12</v>
      </c>
      <c r="B207" s="279" t="s">
        <v>99</v>
      </c>
      <c r="C207" s="216">
        <v>2719</v>
      </c>
      <c r="D207" s="60">
        <v>0</v>
      </c>
      <c r="E207" s="16">
        <v>0</v>
      </c>
      <c r="F207" s="16"/>
      <c r="G207" s="16"/>
      <c r="H207" s="16"/>
      <c r="I207" s="51"/>
      <c r="J207" s="42">
        <f t="shared" si="49"/>
        <v>0</v>
      </c>
      <c r="K207" s="272">
        <f t="shared" si="40"/>
        <v>0</v>
      </c>
      <c r="L207" s="74">
        <f t="shared" si="41"/>
        <v>0</v>
      </c>
      <c r="M207" s="74">
        <f t="shared" si="42"/>
        <v>0</v>
      </c>
      <c r="N207" s="74">
        <f t="shared" si="43"/>
        <v>0</v>
      </c>
      <c r="O207" s="74">
        <f t="shared" si="47"/>
        <v>0</v>
      </c>
      <c r="P207" s="74">
        <f t="shared" si="44"/>
        <v>0</v>
      </c>
      <c r="Q207" s="78">
        <f t="shared" si="44"/>
        <v>0</v>
      </c>
    </row>
    <row r="208" spans="1:17" ht="12.75">
      <c r="A208" s="203">
        <v>12</v>
      </c>
      <c r="B208" s="279" t="s">
        <v>100</v>
      </c>
      <c r="C208" s="216">
        <v>583</v>
      </c>
      <c r="D208" s="60">
        <v>0</v>
      </c>
      <c r="E208" s="16">
        <v>0</v>
      </c>
      <c r="F208" s="16"/>
      <c r="G208" s="16"/>
      <c r="H208" s="16"/>
      <c r="I208" s="51"/>
      <c r="J208" s="42">
        <f t="shared" si="49"/>
        <v>0</v>
      </c>
      <c r="K208" s="272">
        <f t="shared" si="40"/>
        <v>0</v>
      </c>
      <c r="L208" s="74">
        <f t="shared" si="41"/>
        <v>0</v>
      </c>
      <c r="M208" s="74">
        <f t="shared" si="42"/>
        <v>0</v>
      </c>
      <c r="N208" s="74">
        <f t="shared" si="43"/>
        <v>0</v>
      </c>
      <c r="O208" s="74">
        <f t="shared" si="47"/>
        <v>0</v>
      </c>
      <c r="P208" s="74">
        <f t="shared" si="44"/>
        <v>0</v>
      </c>
      <c r="Q208" s="78">
        <f t="shared" si="44"/>
        <v>0</v>
      </c>
    </row>
    <row r="209" spans="1:17" ht="12.75">
      <c r="A209" s="203">
        <v>12</v>
      </c>
      <c r="B209" s="279" t="s">
        <v>101</v>
      </c>
      <c r="C209" s="216">
        <v>3185</v>
      </c>
      <c r="D209" s="60">
        <v>0</v>
      </c>
      <c r="E209" s="16">
        <v>0</v>
      </c>
      <c r="F209" s="16"/>
      <c r="G209" s="16"/>
      <c r="H209" s="16"/>
      <c r="I209" s="51"/>
      <c r="J209" s="42">
        <f t="shared" si="49"/>
        <v>0</v>
      </c>
      <c r="K209" s="272">
        <f t="shared" si="40"/>
        <v>0</v>
      </c>
      <c r="L209" s="74">
        <f t="shared" si="41"/>
        <v>0</v>
      </c>
      <c r="M209" s="74">
        <f t="shared" si="42"/>
        <v>0</v>
      </c>
      <c r="N209" s="74">
        <f t="shared" si="43"/>
        <v>0</v>
      </c>
      <c r="O209" s="74">
        <f t="shared" si="47"/>
        <v>0</v>
      </c>
      <c r="P209" s="74">
        <f t="shared" si="44"/>
        <v>0</v>
      </c>
      <c r="Q209" s="78">
        <f t="shared" si="44"/>
        <v>0</v>
      </c>
    </row>
    <row r="210" spans="1:17" ht="12.75">
      <c r="A210" s="203">
        <v>12</v>
      </c>
      <c r="B210" s="279" t="s">
        <v>102</v>
      </c>
      <c r="C210" s="216">
        <v>2142</v>
      </c>
      <c r="D210" s="60">
        <v>25</v>
      </c>
      <c r="E210" s="16">
        <v>3</v>
      </c>
      <c r="F210" s="16"/>
      <c r="G210" s="16"/>
      <c r="H210" s="16"/>
      <c r="I210" s="51"/>
      <c r="J210" s="42">
        <f t="shared" si="49"/>
        <v>28</v>
      </c>
      <c r="K210" s="272">
        <f t="shared" si="40"/>
        <v>1.1671335200746966</v>
      </c>
      <c r="L210" s="74">
        <f t="shared" si="41"/>
        <v>0.1400560224089636</v>
      </c>
      <c r="M210" s="74">
        <f t="shared" si="42"/>
        <v>0</v>
      </c>
      <c r="N210" s="74">
        <f t="shared" si="43"/>
        <v>0</v>
      </c>
      <c r="O210" s="74">
        <f t="shared" si="47"/>
        <v>0</v>
      </c>
      <c r="P210" s="74">
        <f t="shared" si="44"/>
        <v>0</v>
      </c>
      <c r="Q210" s="78">
        <f t="shared" si="44"/>
        <v>1.3071895424836601</v>
      </c>
    </row>
    <row r="211" spans="1:17" ht="12.75">
      <c r="A211" s="203">
        <v>12</v>
      </c>
      <c r="B211" s="279" t="s">
        <v>103</v>
      </c>
      <c r="C211" s="216">
        <v>2138</v>
      </c>
      <c r="D211" s="60">
        <v>0</v>
      </c>
      <c r="E211" s="16">
        <v>0</v>
      </c>
      <c r="F211" s="16"/>
      <c r="G211" s="16"/>
      <c r="H211" s="16"/>
      <c r="I211" s="51"/>
      <c r="J211" s="42">
        <f t="shared" si="49"/>
        <v>0</v>
      </c>
      <c r="K211" s="272">
        <f t="shared" si="40"/>
        <v>0</v>
      </c>
      <c r="L211" s="74">
        <f t="shared" si="41"/>
        <v>0</v>
      </c>
      <c r="M211" s="74">
        <f t="shared" si="42"/>
        <v>0</v>
      </c>
      <c r="N211" s="74">
        <f t="shared" si="43"/>
        <v>0</v>
      </c>
      <c r="O211" s="74">
        <f t="shared" si="47"/>
        <v>0</v>
      </c>
      <c r="P211" s="74">
        <f t="shared" si="44"/>
        <v>0</v>
      </c>
      <c r="Q211" s="78">
        <f t="shared" si="44"/>
        <v>0</v>
      </c>
    </row>
    <row r="212" spans="1:17" ht="12.75">
      <c r="A212" s="203">
        <v>12</v>
      </c>
      <c r="B212" s="279" t="s">
        <v>104</v>
      </c>
      <c r="C212" s="216">
        <v>2446</v>
      </c>
      <c r="D212" s="60">
        <v>0</v>
      </c>
      <c r="E212" s="16">
        <v>0</v>
      </c>
      <c r="F212" s="16"/>
      <c r="G212" s="16"/>
      <c r="H212" s="16"/>
      <c r="I212" s="51"/>
      <c r="J212" s="42">
        <f t="shared" si="49"/>
        <v>0</v>
      </c>
      <c r="K212" s="272">
        <f t="shared" si="40"/>
        <v>0</v>
      </c>
      <c r="L212" s="74">
        <f t="shared" si="41"/>
        <v>0</v>
      </c>
      <c r="M212" s="74">
        <f t="shared" si="42"/>
        <v>0</v>
      </c>
      <c r="N212" s="74">
        <f t="shared" si="43"/>
        <v>0</v>
      </c>
      <c r="O212" s="74">
        <f t="shared" si="47"/>
        <v>0</v>
      </c>
      <c r="P212" s="74">
        <f t="shared" si="44"/>
        <v>0</v>
      </c>
      <c r="Q212" s="78">
        <f t="shared" si="44"/>
        <v>0</v>
      </c>
    </row>
    <row r="213" spans="1:17" ht="12.75">
      <c r="A213" s="203">
        <v>12</v>
      </c>
      <c r="B213" s="279" t="s">
        <v>263</v>
      </c>
      <c r="C213" s="216">
        <v>1720</v>
      </c>
      <c r="D213" s="60">
        <v>10</v>
      </c>
      <c r="E213" s="16">
        <v>0</v>
      </c>
      <c r="F213" s="16"/>
      <c r="G213" s="16"/>
      <c r="H213" s="16"/>
      <c r="I213" s="51"/>
      <c r="J213" s="42">
        <f t="shared" si="49"/>
        <v>10</v>
      </c>
      <c r="K213" s="272">
        <f t="shared" si="40"/>
        <v>0.5813953488372093</v>
      </c>
      <c r="L213" s="74">
        <f t="shared" si="41"/>
        <v>0</v>
      </c>
      <c r="M213" s="74">
        <f t="shared" si="42"/>
        <v>0</v>
      </c>
      <c r="N213" s="74">
        <f t="shared" si="43"/>
        <v>0</v>
      </c>
      <c r="O213" s="74">
        <f t="shared" si="47"/>
        <v>0</v>
      </c>
      <c r="P213" s="74">
        <f t="shared" si="44"/>
        <v>0</v>
      </c>
      <c r="Q213" s="78">
        <f t="shared" si="44"/>
        <v>0.5813953488372093</v>
      </c>
    </row>
    <row r="214" spans="1:17" ht="12.75">
      <c r="A214" s="203">
        <v>12</v>
      </c>
      <c r="B214" s="279" t="s">
        <v>105</v>
      </c>
      <c r="C214" s="216">
        <v>1783</v>
      </c>
      <c r="D214" s="60">
        <v>72</v>
      </c>
      <c r="E214" s="16">
        <v>0</v>
      </c>
      <c r="F214" s="16"/>
      <c r="G214" s="16"/>
      <c r="H214" s="16"/>
      <c r="I214" s="51"/>
      <c r="J214" s="42">
        <f t="shared" si="49"/>
        <v>72</v>
      </c>
      <c r="K214" s="272">
        <f t="shared" si="40"/>
        <v>4.038137969713965</v>
      </c>
      <c r="L214" s="74">
        <f t="shared" si="41"/>
        <v>0</v>
      </c>
      <c r="M214" s="74">
        <f t="shared" si="42"/>
        <v>0</v>
      </c>
      <c r="N214" s="74">
        <f t="shared" si="43"/>
        <v>0</v>
      </c>
      <c r="O214" s="74">
        <f t="shared" si="47"/>
        <v>0</v>
      </c>
      <c r="P214" s="74">
        <f t="shared" si="44"/>
        <v>0</v>
      </c>
      <c r="Q214" s="78">
        <f t="shared" si="44"/>
        <v>4.038137969713965</v>
      </c>
    </row>
    <row r="215" spans="1:17" ht="12.75">
      <c r="A215" s="203">
        <v>12</v>
      </c>
      <c r="B215" s="279" t="s">
        <v>106</v>
      </c>
      <c r="C215" s="216">
        <v>154.3407</v>
      </c>
      <c r="D215" s="60">
        <v>0</v>
      </c>
      <c r="E215" s="16">
        <v>0</v>
      </c>
      <c r="F215" s="16"/>
      <c r="G215" s="16"/>
      <c r="H215" s="16"/>
      <c r="I215" s="51"/>
      <c r="J215" s="42">
        <f t="shared" si="49"/>
        <v>0</v>
      </c>
      <c r="K215" s="272">
        <f t="shared" si="40"/>
        <v>0</v>
      </c>
      <c r="L215" s="74">
        <f t="shared" si="41"/>
        <v>0</v>
      </c>
      <c r="M215" s="74">
        <f t="shared" si="42"/>
        <v>0</v>
      </c>
      <c r="N215" s="74">
        <f t="shared" si="43"/>
        <v>0</v>
      </c>
      <c r="O215" s="74">
        <f t="shared" si="47"/>
        <v>0</v>
      </c>
      <c r="P215" s="74">
        <f t="shared" si="44"/>
        <v>0</v>
      </c>
      <c r="Q215" s="78">
        <f t="shared" si="44"/>
        <v>0</v>
      </c>
    </row>
    <row r="216" spans="1:17" ht="12.75">
      <c r="A216" s="203">
        <v>12</v>
      </c>
      <c r="B216" s="279" t="s">
        <v>107</v>
      </c>
      <c r="C216" s="216">
        <v>36.3218</v>
      </c>
      <c r="D216" s="60">
        <v>0</v>
      </c>
      <c r="E216" s="16">
        <v>0</v>
      </c>
      <c r="F216" s="16"/>
      <c r="G216" s="16"/>
      <c r="H216" s="16"/>
      <c r="I216" s="51"/>
      <c r="J216" s="42">
        <f t="shared" si="49"/>
        <v>0</v>
      </c>
      <c r="K216" s="272">
        <f t="shared" si="40"/>
        <v>0</v>
      </c>
      <c r="L216" s="74">
        <f t="shared" si="41"/>
        <v>0</v>
      </c>
      <c r="M216" s="74">
        <f t="shared" si="42"/>
        <v>0</v>
      </c>
      <c r="N216" s="74">
        <f t="shared" si="43"/>
        <v>0</v>
      </c>
      <c r="O216" s="74">
        <f t="shared" si="47"/>
        <v>0</v>
      </c>
      <c r="P216" s="74">
        <f t="shared" si="44"/>
        <v>0</v>
      </c>
      <c r="Q216" s="78">
        <f t="shared" si="44"/>
        <v>0</v>
      </c>
    </row>
    <row r="217" spans="1:17" ht="12.75">
      <c r="A217" s="203">
        <v>12</v>
      </c>
      <c r="B217" s="279" t="s">
        <v>108</v>
      </c>
      <c r="C217" s="216">
        <v>304.5055</v>
      </c>
      <c r="D217" s="60">
        <v>0</v>
      </c>
      <c r="E217" s="16">
        <v>0</v>
      </c>
      <c r="F217" s="16"/>
      <c r="G217" s="16"/>
      <c r="H217" s="16"/>
      <c r="I217" s="51"/>
      <c r="J217" s="42">
        <f t="shared" si="49"/>
        <v>0</v>
      </c>
      <c r="K217" s="272">
        <f t="shared" si="40"/>
        <v>0</v>
      </c>
      <c r="L217" s="74">
        <f t="shared" si="41"/>
        <v>0</v>
      </c>
      <c r="M217" s="74">
        <f t="shared" si="42"/>
        <v>0</v>
      </c>
      <c r="N217" s="74">
        <f t="shared" si="43"/>
        <v>0</v>
      </c>
      <c r="O217" s="74">
        <f t="shared" si="47"/>
        <v>0</v>
      </c>
      <c r="P217" s="74">
        <f t="shared" si="44"/>
        <v>0</v>
      </c>
      <c r="Q217" s="78">
        <f t="shared" si="44"/>
        <v>0</v>
      </c>
    </row>
    <row r="218" spans="1:17" ht="12.75">
      <c r="A218" s="203">
        <v>12</v>
      </c>
      <c r="B218" s="279" t="s">
        <v>109</v>
      </c>
      <c r="C218" s="216">
        <v>95.8662</v>
      </c>
      <c r="D218" s="60">
        <v>0</v>
      </c>
      <c r="E218" s="16">
        <v>0</v>
      </c>
      <c r="F218" s="16"/>
      <c r="G218" s="16"/>
      <c r="H218" s="16"/>
      <c r="I218" s="51"/>
      <c r="J218" s="42">
        <f t="shared" si="49"/>
        <v>0</v>
      </c>
      <c r="K218" s="272">
        <f t="shared" si="40"/>
        <v>0</v>
      </c>
      <c r="L218" s="74">
        <f t="shared" si="41"/>
        <v>0</v>
      </c>
      <c r="M218" s="74">
        <f t="shared" si="42"/>
        <v>0</v>
      </c>
      <c r="N218" s="74">
        <f t="shared" si="43"/>
        <v>0</v>
      </c>
      <c r="O218" s="74">
        <f t="shared" si="47"/>
        <v>0</v>
      </c>
      <c r="P218" s="74">
        <f t="shared" si="44"/>
        <v>0</v>
      </c>
      <c r="Q218" s="78">
        <f t="shared" si="44"/>
        <v>0</v>
      </c>
    </row>
    <row r="219" spans="1:17" ht="12.75">
      <c r="A219" s="203">
        <v>12</v>
      </c>
      <c r="B219" s="279" t="s">
        <v>110</v>
      </c>
      <c r="C219" s="216">
        <v>234.9455</v>
      </c>
      <c r="D219" s="60">
        <v>23</v>
      </c>
      <c r="E219" s="16">
        <v>0</v>
      </c>
      <c r="F219" s="16"/>
      <c r="G219" s="16"/>
      <c r="H219" s="16"/>
      <c r="I219" s="51"/>
      <c r="J219" s="42">
        <f t="shared" si="49"/>
        <v>23</v>
      </c>
      <c r="K219" s="272">
        <f t="shared" si="40"/>
        <v>9.789504374418748</v>
      </c>
      <c r="L219" s="74">
        <f t="shared" si="41"/>
        <v>0</v>
      </c>
      <c r="M219" s="74">
        <f t="shared" si="42"/>
        <v>0</v>
      </c>
      <c r="N219" s="74">
        <f t="shared" si="43"/>
        <v>0</v>
      </c>
      <c r="O219" s="74">
        <f t="shared" si="47"/>
        <v>0</v>
      </c>
      <c r="P219" s="74">
        <f t="shared" si="44"/>
        <v>0</v>
      </c>
      <c r="Q219" s="78">
        <f t="shared" si="44"/>
        <v>9.789504374418748</v>
      </c>
    </row>
    <row r="220" spans="1:17" ht="12.75">
      <c r="A220" s="203">
        <v>12</v>
      </c>
      <c r="B220" s="279" t="s">
        <v>111</v>
      </c>
      <c r="C220" s="216">
        <v>901.2279</v>
      </c>
      <c r="D220" s="60">
        <v>0</v>
      </c>
      <c r="E220" s="16">
        <v>0</v>
      </c>
      <c r="F220" s="16"/>
      <c r="G220" s="16"/>
      <c r="H220" s="16"/>
      <c r="I220" s="51"/>
      <c r="J220" s="42">
        <f t="shared" si="49"/>
        <v>0</v>
      </c>
      <c r="K220" s="272">
        <f t="shared" si="40"/>
        <v>0</v>
      </c>
      <c r="L220" s="74">
        <f t="shared" si="41"/>
        <v>0</v>
      </c>
      <c r="M220" s="74">
        <f t="shared" si="42"/>
        <v>0</v>
      </c>
      <c r="N220" s="74">
        <f t="shared" si="43"/>
        <v>0</v>
      </c>
      <c r="O220" s="74">
        <f t="shared" si="47"/>
        <v>0</v>
      </c>
      <c r="P220" s="74">
        <f t="shared" si="44"/>
        <v>0</v>
      </c>
      <c r="Q220" s="78">
        <f t="shared" si="44"/>
        <v>0</v>
      </c>
    </row>
    <row r="221" spans="1:17" ht="12.75">
      <c r="A221" s="203">
        <v>12</v>
      </c>
      <c r="B221" s="279" t="s">
        <v>112</v>
      </c>
      <c r="C221" s="216">
        <v>335.7371</v>
      </c>
      <c r="D221" s="60">
        <v>29</v>
      </c>
      <c r="E221" s="16">
        <v>0</v>
      </c>
      <c r="F221" s="16"/>
      <c r="G221" s="16"/>
      <c r="H221" s="16"/>
      <c r="I221" s="51"/>
      <c r="J221" s="42">
        <f t="shared" si="49"/>
        <v>29</v>
      </c>
      <c r="K221" s="272">
        <f t="shared" si="40"/>
        <v>8.637710875563052</v>
      </c>
      <c r="L221" s="74">
        <f t="shared" si="41"/>
        <v>0</v>
      </c>
      <c r="M221" s="74">
        <f t="shared" si="42"/>
        <v>0</v>
      </c>
      <c r="N221" s="74">
        <f t="shared" si="43"/>
        <v>0</v>
      </c>
      <c r="O221" s="74">
        <f t="shared" si="47"/>
        <v>0</v>
      </c>
      <c r="P221" s="74">
        <f t="shared" si="44"/>
        <v>0</v>
      </c>
      <c r="Q221" s="78">
        <f t="shared" si="44"/>
        <v>8.637710875563052</v>
      </c>
    </row>
    <row r="222" spans="1:17" ht="12.75">
      <c r="A222" s="203">
        <v>12</v>
      </c>
      <c r="B222" s="279" t="s">
        <v>113</v>
      </c>
      <c r="C222" s="216">
        <v>2323.398</v>
      </c>
      <c r="D222" s="60">
        <v>179</v>
      </c>
      <c r="E222" s="16">
        <v>0</v>
      </c>
      <c r="F222" s="16"/>
      <c r="G222" s="16"/>
      <c r="H222" s="16"/>
      <c r="I222" s="51"/>
      <c r="J222" s="42">
        <f t="shared" si="49"/>
        <v>179</v>
      </c>
      <c r="K222" s="272">
        <f t="shared" si="40"/>
        <v>7.704233196378752</v>
      </c>
      <c r="L222" s="74">
        <f t="shared" si="41"/>
        <v>0</v>
      </c>
      <c r="M222" s="74">
        <f t="shared" si="42"/>
        <v>0</v>
      </c>
      <c r="N222" s="74">
        <f t="shared" si="43"/>
        <v>0</v>
      </c>
      <c r="O222" s="74">
        <f t="shared" si="47"/>
        <v>0</v>
      </c>
      <c r="P222" s="74">
        <f t="shared" si="44"/>
        <v>0</v>
      </c>
      <c r="Q222" s="78">
        <f t="shared" si="44"/>
        <v>7.704233196378752</v>
      </c>
    </row>
    <row r="223" spans="1:17" ht="12.75">
      <c r="A223" s="203">
        <v>12</v>
      </c>
      <c r="B223" s="279" t="s">
        <v>114</v>
      </c>
      <c r="C223" s="216">
        <v>308.994</v>
      </c>
      <c r="D223" s="60">
        <v>11</v>
      </c>
      <c r="E223" s="16">
        <v>0</v>
      </c>
      <c r="F223" s="16"/>
      <c r="G223" s="16"/>
      <c r="H223" s="16"/>
      <c r="I223" s="51"/>
      <c r="J223" s="42">
        <f t="shared" si="49"/>
        <v>11</v>
      </c>
      <c r="K223" s="272">
        <f t="shared" si="40"/>
        <v>3.559939675204049</v>
      </c>
      <c r="L223" s="74">
        <f t="shared" si="41"/>
        <v>0</v>
      </c>
      <c r="M223" s="74">
        <f t="shared" si="42"/>
        <v>0</v>
      </c>
      <c r="N223" s="74">
        <f t="shared" si="43"/>
        <v>0</v>
      </c>
      <c r="O223" s="74">
        <f t="shared" si="47"/>
        <v>0</v>
      </c>
      <c r="P223" s="74">
        <f t="shared" si="44"/>
        <v>0</v>
      </c>
      <c r="Q223" s="78">
        <f t="shared" si="44"/>
        <v>3.559939675204049</v>
      </c>
    </row>
    <row r="224" spans="1:17" ht="12.75">
      <c r="A224" s="207">
        <v>12</v>
      </c>
      <c r="B224" s="284" t="s">
        <v>115</v>
      </c>
      <c r="C224" s="222">
        <v>387.411</v>
      </c>
      <c r="D224" s="88">
        <v>0</v>
      </c>
      <c r="E224" s="18">
        <v>0</v>
      </c>
      <c r="F224" s="18"/>
      <c r="G224" s="18"/>
      <c r="H224" s="18"/>
      <c r="I224" s="55"/>
      <c r="J224" s="43">
        <f t="shared" si="49"/>
        <v>0</v>
      </c>
      <c r="K224" s="273">
        <f t="shared" si="40"/>
        <v>0</v>
      </c>
      <c r="L224" s="111">
        <f t="shared" si="41"/>
        <v>0</v>
      </c>
      <c r="M224" s="111">
        <f t="shared" si="42"/>
        <v>0</v>
      </c>
      <c r="N224" s="111">
        <f t="shared" si="43"/>
        <v>0</v>
      </c>
      <c r="O224" s="111">
        <f t="shared" si="47"/>
        <v>0</v>
      </c>
      <c r="P224" s="111">
        <f t="shared" si="44"/>
        <v>0</v>
      </c>
      <c r="Q224" s="80">
        <f t="shared" si="44"/>
        <v>0</v>
      </c>
    </row>
    <row r="225" spans="1:17" s="10" customFormat="1" ht="13.5" thickBot="1">
      <c r="A225" s="208"/>
      <c r="B225" s="285"/>
      <c r="C225" s="223">
        <f>SUM(C205:C224)</f>
        <v>29926.747700000004</v>
      </c>
      <c r="D225" s="97">
        <f aca="true" t="shared" si="50" ref="D225:J225">SUM(D205:D224)</f>
        <v>446</v>
      </c>
      <c r="E225" s="98">
        <f t="shared" si="50"/>
        <v>5</v>
      </c>
      <c r="F225" s="98">
        <f>SUM(F205:F224)</f>
        <v>0</v>
      </c>
      <c r="G225" s="98">
        <f t="shared" si="50"/>
        <v>0</v>
      </c>
      <c r="H225" s="98">
        <f t="shared" si="50"/>
        <v>0</v>
      </c>
      <c r="I225" s="98">
        <f t="shared" si="50"/>
        <v>0</v>
      </c>
      <c r="J225" s="104">
        <f t="shared" si="50"/>
        <v>451</v>
      </c>
      <c r="K225" s="274">
        <f t="shared" si="40"/>
        <v>1.4903056104556258</v>
      </c>
      <c r="L225" s="229">
        <f t="shared" si="41"/>
        <v>0.016707462000623608</v>
      </c>
      <c r="M225" s="229">
        <f t="shared" si="42"/>
        <v>0</v>
      </c>
      <c r="N225" s="229">
        <f t="shared" si="43"/>
        <v>0</v>
      </c>
      <c r="O225" s="229">
        <f t="shared" si="47"/>
        <v>0</v>
      </c>
      <c r="P225" s="229">
        <f t="shared" si="44"/>
        <v>0</v>
      </c>
      <c r="Q225" s="230">
        <f t="shared" si="44"/>
        <v>1.5070130724562494</v>
      </c>
    </row>
    <row r="226" spans="1:17" ht="12.75">
      <c r="A226" s="206">
        <v>13</v>
      </c>
      <c r="B226" s="283" t="s">
        <v>116</v>
      </c>
      <c r="C226" s="221">
        <v>1265</v>
      </c>
      <c r="D226" s="87">
        <v>190</v>
      </c>
      <c r="E226" s="15">
        <v>14</v>
      </c>
      <c r="F226" s="15"/>
      <c r="G226" s="15"/>
      <c r="H226" s="15"/>
      <c r="I226" s="54"/>
      <c r="J226" s="45">
        <f aca="true" t="shared" si="51" ref="J226:J249">SUM(D226:I226)</f>
        <v>204</v>
      </c>
      <c r="K226" s="271">
        <f t="shared" si="40"/>
        <v>15.019762845849801</v>
      </c>
      <c r="L226" s="110">
        <f t="shared" si="41"/>
        <v>1.1067193675889329</v>
      </c>
      <c r="M226" s="110">
        <f t="shared" si="42"/>
        <v>0</v>
      </c>
      <c r="N226" s="110">
        <f t="shared" si="43"/>
        <v>0</v>
      </c>
      <c r="O226" s="110">
        <f t="shared" si="47"/>
        <v>0</v>
      </c>
      <c r="P226" s="110">
        <f t="shared" si="44"/>
        <v>0</v>
      </c>
      <c r="Q226" s="113">
        <f t="shared" si="44"/>
        <v>16.126482213438738</v>
      </c>
    </row>
    <row r="227" spans="1:17" ht="12.75">
      <c r="A227" s="203">
        <v>13</v>
      </c>
      <c r="B227" s="279" t="s">
        <v>117</v>
      </c>
      <c r="C227" s="216">
        <v>1850</v>
      </c>
      <c r="D227" s="60">
        <v>232</v>
      </c>
      <c r="E227" s="16">
        <v>115</v>
      </c>
      <c r="F227" s="16"/>
      <c r="G227" s="16"/>
      <c r="H227" s="16"/>
      <c r="I227" s="51"/>
      <c r="J227" s="42">
        <f t="shared" si="51"/>
        <v>347</v>
      </c>
      <c r="K227" s="272">
        <f t="shared" si="40"/>
        <v>12.54054054054054</v>
      </c>
      <c r="L227" s="74">
        <f t="shared" si="41"/>
        <v>6.216216216216217</v>
      </c>
      <c r="M227" s="74">
        <f t="shared" si="42"/>
        <v>0</v>
      </c>
      <c r="N227" s="74">
        <f t="shared" si="43"/>
        <v>0</v>
      </c>
      <c r="O227" s="74">
        <f t="shared" si="47"/>
        <v>0</v>
      </c>
      <c r="P227" s="74">
        <f t="shared" si="44"/>
        <v>0</v>
      </c>
      <c r="Q227" s="78">
        <f t="shared" si="44"/>
        <v>18.756756756756758</v>
      </c>
    </row>
    <row r="228" spans="1:17" ht="12.75">
      <c r="A228" s="203">
        <v>13</v>
      </c>
      <c r="B228" s="279" t="s">
        <v>262</v>
      </c>
      <c r="C228" s="216">
        <v>545</v>
      </c>
      <c r="D228" s="60">
        <v>105</v>
      </c>
      <c r="E228" s="16">
        <v>15</v>
      </c>
      <c r="F228" s="16"/>
      <c r="G228" s="16"/>
      <c r="H228" s="16"/>
      <c r="I228" s="51"/>
      <c r="J228" s="42">
        <f t="shared" si="51"/>
        <v>120</v>
      </c>
      <c r="K228" s="272">
        <f t="shared" si="40"/>
        <v>19.26605504587156</v>
      </c>
      <c r="L228" s="74">
        <f t="shared" si="41"/>
        <v>2.7522935779816518</v>
      </c>
      <c r="M228" s="74">
        <f t="shared" si="42"/>
        <v>0</v>
      </c>
      <c r="N228" s="74">
        <f t="shared" si="43"/>
        <v>0</v>
      </c>
      <c r="O228" s="74">
        <f t="shared" si="47"/>
        <v>0</v>
      </c>
      <c r="P228" s="74">
        <f t="shared" si="44"/>
        <v>0</v>
      </c>
      <c r="Q228" s="78">
        <f t="shared" si="44"/>
        <v>22.018348623853214</v>
      </c>
    </row>
    <row r="229" spans="1:17" ht="12.75">
      <c r="A229" s="203">
        <v>13</v>
      </c>
      <c r="B229" s="279" t="s">
        <v>118</v>
      </c>
      <c r="C229" s="216">
        <v>650</v>
      </c>
      <c r="D229" s="60">
        <v>159</v>
      </c>
      <c r="E229" s="16">
        <v>18</v>
      </c>
      <c r="F229" s="16"/>
      <c r="G229" s="16"/>
      <c r="H229" s="16"/>
      <c r="I229" s="51"/>
      <c r="J229" s="42">
        <f t="shared" si="51"/>
        <v>177</v>
      </c>
      <c r="K229" s="272">
        <f t="shared" si="40"/>
        <v>24.461538461538463</v>
      </c>
      <c r="L229" s="74">
        <f t="shared" si="41"/>
        <v>2.769230769230769</v>
      </c>
      <c r="M229" s="74">
        <f t="shared" si="42"/>
        <v>0</v>
      </c>
      <c r="N229" s="74">
        <f t="shared" si="43"/>
        <v>0</v>
      </c>
      <c r="O229" s="74">
        <f t="shared" si="47"/>
        <v>0</v>
      </c>
      <c r="P229" s="74">
        <f t="shared" si="44"/>
        <v>0</v>
      </c>
      <c r="Q229" s="78">
        <f t="shared" si="44"/>
        <v>27.23076923076923</v>
      </c>
    </row>
    <row r="230" spans="1:17" ht="12.75">
      <c r="A230" s="203">
        <v>13</v>
      </c>
      <c r="B230" s="279" t="s">
        <v>119</v>
      </c>
      <c r="C230" s="216">
        <v>573</v>
      </c>
      <c r="D230" s="60">
        <v>110</v>
      </c>
      <c r="E230" s="16">
        <v>8</v>
      </c>
      <c r="F230" s="16"/>
      <c r="G230" s="16"/>
      <c r="H230" s="16"/>
      <c r="I230" s="51"/>
      <c r="J230" s="42">
        <f t="shared" si="51"/>
        <v>118</v>
      </c>
      <c r="K230" s="272">
        <f t="shared" si="40"/>
        <v>19.19720767888307</v>
      </c>
      <c r="L230" s="74">
        <f t="shared" si="41"/>
        <v>1.3961605584642234</v>
      </c>
      <c r="M230" s="74">
        <f t="shared" si="42"/>
        <v>0</v>
      </c>
      <c r="N230" s="74">
        <f t="shared" si="43"/>
        <v>0</v>
      </c>
      <c r="O230" s="74">
        <f t="shared" si="47"/>
        <v>0</v>
      </c>
      <c r="P230" s="74">
        <f t="shared" si="44"/>
        <v>0</v>
      </c>
      <c r="Q230" s="78">
        <f t="shared" si="44"/>
        <v>20.593368237347295</v>
      </c>
    </row>
    <row r="231" spans="1:17" ht="12.75">
      <c r="A231" s="203">
        <v>13</v>
      </c>
      <c r="B231" s="279" t="s">
        <v>120</v>
      </c>
      <c r="C231" s="216">
        <v>400</v>
      </c>
      <c r="D231" s="60">
        <v>71</v>
      </c>
      <c r="E231" s="16">
        <v>6</v>
      </c>
      <c r="F231" s="16"/>
      <c r="G231" s="16"/>
      <c r="H231" s="16"/>
      <c r="I231" s="51"/>
      <c r="J231" s="42">
        <f t="shared" si="51"/>
        <v>77</v>
      </c>
      <c r="K231" s="272">
        <f t="shared" si="40"/>
        <v>17.75</v>
      </c>
      <c r="L231" s="74">
        <f t="shared" si="41"/>
        <v>1.5</v>
      </c>
      <c r="M231" s="74">
        <f t="shared" si="42"/>
        <v>0</v>
      </c>
      <c r="N231" s="74">
        <f t="shared" si="43"/>
        <v>0</v>
      </c>
      <c r="O231" s="74">
        <f t="shared" si="47"/>
        <v>0</v>
      </c>
      <c r="P231" s="74">
        <f t="shared" si="44"/>
        <v>0</v>
      </c>
      <c r="Q231" s="78">
        <f t="shared" si="44"/>
        <v>19.25</v>
      </c>
    </row>
    <row r="232" spans="1:17" ht="12.75">
      <c r="A232" s="203">
        <v>13</v>
      </c>
      <c r="B232" s="279" t="s">
        <v>121</v>
      </c>
      <c r="C232" s="216">
        <v>337</v>
      </c>
      <c r="D232" s="60">
        <v>78</v>
      </c>
      <c r="E232" s="16">
        <v>18</v>
      </c>
      <c r="F232" s="16"/>
      <c r="G232" s="16"/>
      <c r="H232" s="16"/>
      <c r="I232" s="51"/>
      <c r="J232" s="42">
        <f t="shared" si="51"/>
        <v>96</v>
      </c>
      <c r="K232" s="272">
        <f t="shared" si="40"/>
        <v>23.14540059347181</v>
      </c>
      <c r="L232" s="74">
        <f t="shared" si="41"/>
        <v>5.341246290801187</v>
      </c>
      <c r="M232" s="74">
        <f t="shared" si="42"/>
        <v>0</v>
      </c>
      <c r="N232" s="74">
        <f t="shared" si="43"/>
        <v>0</v>
      </c>
      <c r="O232" s="74">
        <f t="shared" si="47"/>
        <v>0</v>
      </c>
      <c r="P232" s="74">
        <f t="shared" si="44"/>
        <v>0</v>
      </c>
      <c r="Q232" s="78">
        <f t="shared" si="44"/>
        <v>28.486646884272997</v>
      </c>
    </row>
    <row r="233" spans="1:17" ht="12.75">
      <c r="A233" s="203">
        <v>13</v>
      </c>
      <c r="B233" s="279" t="s">
        <v>122</v>
      </c>
      <c r="C233" s="216">
        <v>835</v>
      </c>
      <c r="D233" s="60">
        <v>128</v>
      </c>
      <c r="E233" s="16">
        <v>10</v>
      </c>
      <c r="F233" s="16"/>
      <c r="G233" s="16"/>
      <c r="H233" s="16"/>
      <c r="I233" s="51"/>
      <c r="J233" s="42">
        <f t="shared" si="51"/>
        <v>138</v>
      </c>
      <c r="K233" s="272">
        <f t="shared" si="40"/>
        <v>15.32934131736527</v>
      </c>
      <c r="L233" s="74">
        <f t="shared" si="41"/>
        <v>1.1976047904191618</v>
      </c>
      <c r="M233" s="74">
        <f t="shared" si="42"/>
        <v>0</v>
      </c>
      <c r="N233" s="74">
        <f t="shared" si="43"/>
        <v>0</v>
      </c>
      <c r="O233" s="74">
        <f t="shared" si="47"/>
        <v>0</v>
      </c>
      <c r="P233" s="74">
        <f t="shared" si="44"/>
        <v>0</v>
      </c>
      <c r="Q233" s="78">
        <f t="shared" si="44"/>
        <v>16.526946107784433</v>
      </c>
    </row>
    <row r="234" spans="1:17" ht="12.75">
      <c r="A234" s="203">
        <v>13</v>
      </c>
      <c r="B234" s="279" t="s">
        <v>123</v>
      </c>
      <c r="C234" s="216">
        <v>563</v>
      </c>
      <c r="D234" s="60">
        <v>121</v>
      </c>
      <c r="E234" s="16">
        <v>19</v>
      </c>
      <c r="F234" s="16"/>
      <c r="G234" s="16"/>
      <c r="H234" s="16"/>
      <c r="I234" s="51"/>
      <c r="J234" s="42">
        <f t="shared" si="51"/>
        <v>140</v>
      </c>
      <c r="K234" s="272">
        <f t="shared" si="40"/>
        <v>21.49200710479574</v>
      </c>
      <c r="L234" s="74">
        <f t="shared" si="41"/>
        <v>3.374777975133215</v>
      </c>
      <c r="M234" s="74">
        <f t="shared" si="42"/>
        <v>0</v>
      </c>
      <c r="N234" s="74">
        <f t="shared" si="43"/>
        <v>0</v>
      </c>
      <c r="O234" s="74">
        <f t="shared" si="47"/>
        <v>0</v>
      </c>
      <c r="P234" s="74">
        <f t="shared" si="44"/>
        <v>0</v>
      </c>
      <c r="Q234" s="78">
        <f t="shared" si="44"/>
        <v>24.866785079928952</v>
      </c>
    </row>
    <row r="235" spans="1:17" ht="12.75">
      <c r="A235" s="203">
        <v>13</v>
      </c>
      <c r="B235" s="279" t="s">
        <v>124</v>
      </c>
      <c r="C235" s="216">
        <v>1450</v>
      </c>
      <c r="D235" s="60">
        <v>199</v>
      </c>
      <c r="E235" s="16">
        <v>6</v>
      </c>
      <c r="F235" s="16"/>
      <c r="G235" s="16"/>
      <c r="H235" s="16"/>
      <c r="I235" s="51"/>
      <c r="J235" s="42">
        <f t="shared" si="51"/>
        <v>205</v>
      </c>
      <c r="K235" s="272">
        <f t="shared" si="40"/>
        <v>13.724137931034482</v>
      </c>
      <c r="L235" s="74">
        <f t="shared" si="41"/>
        <v>0.41379310344827586</v>
      </c>
      <c r="M235" s="74">
        <f t="shared" si="42"/>
        <v>0</v>
      </c>
      <c r="N235" s="74">
        <f t="shared" si="43"/>
        <v>0</v>
      </c>
      <c r="O235" s="74">
        <f t="shared" si="47"/>
        <v>0</v>
      </c>
      <c r="P235" s="74">
        <f t="shared" si="44"/>
        <v>0</v>
      </c>
      <c r="Q235" s="78">
        <f t="shared" si="44"/>
        <v>14.13793103448276</v>
      </c>
    </row>
    <row r="236" spans="1:17" ht="12.75">
      <c r="A236" s="203">
        <v>13</v>
      </c>
      <c r="B236" s="279" t="s">
        <v>125</v>
      </c>
      <c r="C236" s="216">
        <v>685</v>
      </c>
      <c r="D236" s="60">
        <v>86</v>
      </c>
      <c r="E236" s="16">
        <v>2</v>
      </c>
      <c r="F236" s="16"/>
      <c r="G236" s="16"/>
      <c r="H236" s="16"/>
      <c r="I236" s="51"/>
      <c r="J236" s="42">
        <f t="shared" si="51"/>
        <v>88</v>
      </c>
      <c r="K236" s="272">
        <f t="shared" si="40"/>
        <v>12.554744525547445</v>
      </c>
      <c r="L236" s="74">
        <f t="shared" si="41"/>
        <v>0.291970802919708</v>
      </c>
      <c r="M236" s="74">
        <f t="shared" si="42"/>
        <v>0</v>
      </c>
      <c r="N236" s="74">
        <f t="shared" si="43"/>
        <v>0</v>
      </c>
      <c r="O236" s="74">
        <f t="shared" si="47"/>
        <v>0</v>
      </c>
      <c r="P236" s="74">
        <f t="shared" si="44"/>
        <v>0</v>
      </c>
      <c r="Q236" s="78">
        <f t="shared" si="44"/>
        <v>12.846715328467154</v>
      </c>
    </row>
    <row r="237" spans="1:17" ht="12.75">
      <c r="A237" s="203">
        <v>13</v>
      </c>
      <c r="B237" s="279" t="s">
        <v>126</v>
      </c>
      <c r="C237" s="216">
        <v>760</v>
      </c>
      <c r="D237" s="60">
        <v>144</v>
      </c>
      <c r="E237" s="16">
        <v>14</v>
      </c>
      <c r="F237" s="16"/>
      <c r="G237" s="16"/>
      <c r="H237" s="16"/>
      <c r="I237" s="51"/>
      <c r="J237" s="42">
        <f t="shared" si="51"/>
        <v>158</v>
      </c>
      <c r="K237" s="272">
        <f t="shared" si="40"/>
        <v>18.947368421052634</v>
      </c>
      <c r="L237" s="74">
        <f t="shared" si="41"/>
        <v>1.8421052631578945</v>
      </c>
      <c r="M237" s="74">
        <f t="shared" si="42"/>
        <v>0</v>
      </c>
      <c r="N237" s="74">
        <f t="shared" si="43"/>
        <v>0</v>
      </c>
      <c r="O237" s="74">
        <f t="shared" si="47"/>
        <v>0</v>
      </c>
      <c r="P237" s="74">
        <f t="shared" si="44"/>
        <v>0</v>
      </c>
      <c r="Q237" s="78">
        <f t="shared" si="44"/>
        <v>20.789473684210527</v>
      </c>
    </row>
    <row r="238" spans="1:17" ht="12.75">
      <c r="A238" s="203">
        <v>13</v>
      </c>
      <c r="B238" s="279" t="s">
        <v>127</v>
      </c>
      <c r="C238" s="216">
        <v>808</v>
      </c>
      <c r="D238" s="60">
        <v>74</v>
      </c>
      <c r="E238" s="16">
        <v>17</v>
      </c>
      <c r="F238" s="16"/>
      <c r="G238" s="16"/>
      <c r="H238" s="16"/>
      <c r="I238" s="51"/>
      <c r="J238" s="42">
        <f t="shared" si="51"/>
        <v>91</v>
      </c>
      <c r="K238" s="272">
        <f t="shared" si="40"/>
        <v>9.158415841584159</v>
      </c>
      <c r="L238" s="74">
        <f t="shared" si="41"/>
        <v>2.103960396039604</v>
      </c>
      <c r="M238" s="74">
        <f t="shared" si="42"/>
        <v>0</v>
      </c>
      <c r="N238" s="74">
        <f t="shared" si="43"/>
        <v>0</v>
      </c>
      <c r="O238" s="74">
        <f t="shared" si="47"/>
        <v>0</v>
      </c>
      <c r="P238" s="74">
        <f t="shared" si="44"/>
        <v>0</v>
      </c>
      <c r="Q238" s="78">
        <f t="shared" si="44"/>
        <v>11.262376237623762</v>
      </c>
    </row>
    <row r="239" spans="1:17" ht="12.75">
      <c r="A239" s="203">
        <v>13</v>
      </c>
      <c r="B239" s="279" t="s">
        <v>128</v>
      </c>
      <c r="C239" s="216">
        <v>1062</v>
      </c>
      <c r="D239" s="60">
        <v>203</v>
      </c>
      <c r="E239" s="16">
        <v>43</v>
      </c>
      <c r="F239" s="16"/>
      <c r="G239" s="16"/>
      <c r="H239" s="16"/>
      <c r="I239" s="51"/>
      <c r="J239" s="42">
        <f t="shared" si="51"/>
        <v>246</v>
      </c>
      <c r="K239" s="272">
        <f t="shared" si="40"/>
        <v>19.11487758945386</v>
      </c>
      <c r="L239" s="74">
        <f t="shared" si="41"/>
        <v>4.048964218455744</v>
      </c>
      <c r="M239" s="74">
        <f t="shared" si="42"/>
        <v>0</v>
      </c>
      <c r="N239" s="74">
        <f t="shared" si="43"/>
        <v>0</v>
      </c>
      <c r="O239" s="74">
        <f t="shared" si="47"/>
        <v>0</v>
      </c>
      <c r="P239" s="74">
        <f t="shared" si="44"/>
        <v>0</v>
      </c>
      <c r="Q239" s="78">
        <f t="shared" si="44"/>
        <v>23.163841807909606</v>
      </c>
    </row>
    <row r="240" spans="1:17" ht="12.75">
      <c r="A240" s="203">
        <v>13</v>
      </c>
      <c r="B240" s="279" t="s">
        <v>129</v>
      </c>
      <c r="C240" s="216">
        <v>1314</v>
      </c>
      <c r="D240" s="60">
        <v>186</v>
      </c>
      <c r="E240" s="16">
        <v>27</v>
      </c>
      <c r="F240" s="16"/>
      <c r="G240" s="16"/>
      <c r="H240" s="16"/>
      <c r="I240" s="51"/>
      <c r="J240" s="42">
        <f t="shared" si="51"/>
        <v>213</v>
      </c>
      <c r="K240" s="272">
        <f aca="true" t="shared" si="52" ref="K240:K296">D240/$C240*100</f>
        <v>14.15525114155251</v>
      </c>
      <c r="L240" s="74">
        <f t="shared" si="41"/>
        <v>2.054794520547945</v>
      </c>
      <c r="M240" s="74">
        <f t="shared" si="42"/>
        <v>0</v>
      </c>
      <c r="N240" s="74">
        <f t="shared" si="43"/>
        <v>0</v>
      </c>
      <c r="O240" s="74">
        <f t="shared" si="47"/>
        <v>0</v>
      </c>
      <c r="P240" s="74">
        <f t="shared" si="44"/>
        <v>0</v>
      </c>
      <c r="Q240" s="78">
        <f t="shared" si="44"/>
        <v>16.210045662100455</v>
      </c>
    </row>
    <row r="241" spans="1:17" ht="12.75">
      <c r="A241" s="203">
        <v>13</v>
      </c>
      <c r="B241" s="279" t="s">
        <v>130</v>
      </c>
      <c r="C241" s="216">
        <v>890</v>
      </c>
      <c r="D241" s="60">
        <v>135</v>
      </c>
      <c r="E241" s="16">
        <v>8</v>
      </c>
      <c r="F241" s="16"/>
      <c r="G241" s="16"/>
      <c r="H241" s="16"/>
      <c r="I241" s="51"/>
      <c r="J241" s="42">
        <f t="shared" si="51"/>
        <v>143</v>
      </c>
      <c r="K241" s="272">
        <f t="shared" si="52"/>
        <v>15.168539325842698</v>
      </c>
      <c r="L241" s="74">
        <f aca="true" t="shared" si="53" ref="L241:L296">E241/$C241*100</f>
        <v>0.8988764044943821</v>
      </c>
      <c r="M241" s="74">
        <f aca="true" t="shared" si="54" ref="M241:M296">F241/$C241*100</f>
        <v>0</v>
      </c>
      <c r="N241" s="74">
        <f aca="true" t="shared" si="55" ref="N241:N296">G241/$C241*100</f>
        <v>0</v>
      </c>
      <c r="O241" s="74">
        <f t="shared" si="47"/>
        <v>0</v>
      </c>
      <c r="P241" s="74">
        <f aca="true" t="shared" si="56" ref="P241:Q296">I241/$C241*100</f>
        <v>0</v>
      </c>
      <c r="Q241" s="78">
        <f t="shared" si="56"/>
        <v>16.06741573033708</v>
      </c>
    </row>
    <row r="242" spans="1:17" ht="12.75">
      <c r="A242" s="203">
        <v>13</v>
      </c>
      <c r="B242" s="279" t="s">
        <v>261</v>
      </c>
      <c r="C242" s="216">
        <v>724</v>
      </c>
      <c r="D242" s="60">
        <v>150</v>
      </c>
      <c r="E242" s="16">
        <v>27</v>
      </c>
      <c r="F242" s="16"/>
      <c r="G242" s="16"/>
      <c r="H242" s="16"/>
      <c r="I242" s="51"/>
      <c r="J242" s="42">
        <f t="shared" si="51"/>
        <v>177</v>
      </c>
      <c r="K242" s="272">
        <f t="shared" si="52"/>
        <v>20.718232044198896</v>
      </c>
      <c r="L242" s="74">
        <f t="shared" si="53"/>
        <v>3.7292817679558015</v>
      </c>
      <c r="M242" s="74">
        <f t="shared" si="54"/>
        <v>0</v>
      </c>
      <c r="N242" s="74">
        <f t="shared" si="55"/>
        <v>0</v>
      </c>
      <c r="O242" s="74">
        <f t="shared" si="47"/>
        <v>0</v>
      </c>
      <c r="P242" s="74">
        <f t="shared" si="56"/>
        <v>0</v>
      </c>
      <c r="Q242" s="78">
        <f t="shared" si="56"/>
        <v>24.447513812154696</v>
      </c>
    </row>
    <row r="243" spans="1:17" ht="12.75">
      <c r="A243" s="203">
        <v>13</v>
      </c>
      <c r="B243" s="279" t="s">
        <v>131</v>
      </c>
      <c r="C243" s="216">
        <v>820</v>
      </c>
      <c r="D243" s="60">
        <v>129</v>
      </c>
      <c r="E243" s="16">
        <v>14</v>
      </c>
      <c r="F243" s="16"/>
      <c r="G243" s="16"/>
      <c r="H243" s="16"/>
      <c r="I243" s="51"/>
      <c r="J243" s="42">
        <f t="shared" si="51"/>
        <v>143</v>
      </c>
      <c r="K243" s="272">
        <f t="shared" si="52"/>
        <v>15.731707317073171</v>
      </c>
      <c r="L243" s="74">
        <f t="shared" si="53"/>
        <v>1.707317073170732</v>
      </c>
      <c r="M243" s="74">
        <f t="shared" si="54"/>
        <v>0</v>
      </c>
      <c r="N243" s="74">
        <f t="shared" si="55"/>
        <v>0</v>
      </c>
      <c r="O243" s="74">
        <f t="shared" si="47"/>
        <v>0</v>
      </c>
      <c r="P243" s="74">
        <f t="shared" si="56"/>
        <v>0</v>
      </c>
      <c r="Q243" s="78">
        <f t="shared" si="56"/>
        <v>17.4390243902439</v>
      </c>
    </row>
    <row r="244" spans="1:17" ht="12.75">
      <c r="A244" s="203">
        <v>13</v>
      </c>
      <c r="B244" s="279" t="s">
        <v>260</v>
      </c>
      <c r="C244" s="216">
        <v>454</v>
      </c>
      <c r="D244" s="60">
        <v>91</v>
      </c>
      <c r="E244" s="16">
        <v>13</v>
      </c>
      <c r="F244" s="16"/>
      <c r="G244" s="16"/>
      <c r="H244" s="16"/>
      <c r="I244" s="51"/>
      <c r="J244" s="42">
        <f t="shared" si="51"/>
        <v>104</v>
      </c>
      <c r="K244" s="272">
        <f t="shared" si="52"/>
        <v>20.044052863436125</v>
      </c>
      <c r="L244" s="74">
        <f t="shared" si="53"/>
        <v>2.8634361233480177</v>
      </c>
      <c r="M244" s="74">
        <f t="shared" si="54"/>
        <v>0</v>
      </c>
      <c r="N244" s="74">
        <f t="shared" si="55"/>
        <v>0</v>
      </c>
      <c r="O244" s="74">
        <f t="shared" si="47"/>
        <v>0</v>
      </c>
      <c r="P244" s="74">
        <f t="shared" si="56"/>
        <v>0</v>
      </c>
      <c r="Q244" s="78">
        <f t="shared" si="56"/>
        <v>22.90748898678414</v>
      </c>
    </row>
    <row r="245" spans="1:17" ht="12.75">
      <c r="A245" s="203">
        <v>13</v>
      </c>
      <c r="B245" s="279" t="s">
        <v>259</v>
      </c>
      <c r="C245" s="216">
        <v>628</v>
      </c>
      <c r="D245" s="60">
        <v>103</v>
      </c>
      <c r="E245" s="16">
        <v>18</v>
      </c>
      <c r="F245" s="16"/>
      <c r="G245" s="16"/>
      <c r="H245" s="16"/>
      <c r="I245" s="51"/>
      <c r="J245" s="42">
        <f t="shared" si="51"/>
        <v>121</v>
      </c>
      <c r="K245" s="272">
        <f t="shared" si="52"/>
        <v>16.401273885350317</v>
      </c>
      <c r="L245" s="74">
        <f t="shared" si="53"/>
        <v>2.8662420382165608</v>
      </c>
      <c r="M245" s="74">
        <f t="shared" si="54"/>
        <v>0</v>
      </c>
      <c r="N245" s="74">
        <f t="shared" si="55"/>
        <v>0</v>
      </c>
      <c r="O245" s="74">
        <f t="shared" si="47"/>
        <v>0</v>
      </c>
      <c r="P245" s="74">
        <f t="shared" si="56"/>
        <v>0</v>
      </c>
      <c r="Q245" s="78">
        <f t="shared" si="56"/>
        <v>19.26751592356688</v>
      </c>
    </row>
    <row r="246" spans="1:17" ht="12.75">
      <c r="A246" s="203">
        <v>13</v>
      </c>
      <c r="B246" s="279" t="s">
        <v>132</v>
      </c>
      <c r="C246" s="216">
        <v>783</v>
      </c>
      <c r="D246" s="60">
        <v>142</v>
      </c>
      <c r="E246" s="16">
        <v>11</v>
      </c>
      <c r="F246" s="16"/>
      <c r="G246" s="16"/>
      <c r="H246" s="16"/>
      <c r="I246" s="51"/>
      <c r="J246" s="42">
        <f t="shared" si="51"/>
        <v>153</v>
      </c>
      <c r="K246" s="272">
        <f t="shared" si="52"/>
        <v>18.135376756066414</v>
      </c>
      <c r="L246" s="74">
        <f t="shared" si="53"/>
        <v>1.40485312899106</v>
      </c>
      <c r="M246" s="74">
        <f t="shared" si="54"/>
        <v>0</v>
      </c>
      <c r="N246" s="74">
        <f t="shared" si="55"/>
        <v>0</v>
      </c>
      <c r="O246" s="74">
        <f t="shared" si="47"/>
        <v>0</v>
      </c>
      <c r="P246" s="74">
        <f t="shared" si="56"/>
        <v>0</v>
      </c>
      <c r="Q246" s="78">
        <f t="shared" si="56"/>
        <v>19.54022988505747</v>
      </c>
    </row>
    <row r="247" spans="1:17" ht="12.75">
      <c r="A247" s="203">
        <v>13</v>
      </c>
      <c r="B247" s="279" t="s">
        <v>133</v>
      </c>
      <c r="C247" s="216">
        <v>760</v>
      </c>
      <c r="D247" s="60">
        <v>110</v>
      </c>
      <c r="E247" s="16">
        <v>20</v>
      </c>
      <c r="F247" s="16"/>
      <c r="G247" s="16"/>
      <c r="H247" s="16"/>
      <c r="I247" s="51"/>
      <c r="J247" s="42">
        <f t="shared" si="51"/>
        <v>130</v>
      </c>
      <c r="K247" s="272">
        <f t="shared" si="52"/>
        <v>14.473684210526317</v>
      </c>
      <c r="L247" s="74">
        <f t="shared" si="53"/>
        <v>2.631578947368421</v>
      </c>
      <c r="M247" s="74">
        <f t="shared" si="54"/>
        <v>0</v>
      </c>
      <c r="N247" s="74">
        <f t="shared" si="55"/>
        <v>0</v>
      </c>
      <c r="O247" s="74">
        <f t="shared" si="47"/>
        <v>0</v>
      </c>
      <c r="P247" s="74">
        <f t="shared" si="56"/>
        <v>0</v>
      </c>
      <c r="Q247" s="78">
        <f t="shared" si="56"/>
        <v>17.105263157894736</v>
      </c>
    </row>
    <row r="248" spans="1:17" ht="12.75">
      <c r="A248" s="210">
        <v>13</v>
      </c>
      <c r="B248" s="287" t="s">
        <v>134</v>
      </c>
      <c r="C248" s="225">
        <v>883</v>
      </c>
      <c r="D248" s="89">
        <v>171</v>
      </c>
      <c r="E248" s="58">
        <v>9</v>
      </c>
      <c r="F248" s="58"/>
      <c r="G248" s="58"/>
      <c r="H248" s="58"/>
      <c r="I248" s="83"/>
      <c r="J248" s="48">
        <f t="shared" si="51"/>
        <v>180</v>
      </c>
      <c r="K248" s="276">
        <f t="shared" si="52"/>
        <v>19.365798414496034</v>
      </c>
      <c r="L248" s="75">
        <f t="shared" si="53"/>
        <v>1.0192525481313703</v>
      </c>
      <c r="M248" s="75">
        <f t="shared" si="54"/>
        <v>0</v>
      </c>
      <c r="N248" s="75">
        <f t="shared" si="55"/>
        <v>0</v>
      </c>
      <c r="O248" s="75">
        <f t="shared" si="47"/>
        <v>0</v>
      </c>
      <c r="P248" s="75">
        <f t="shared" si="56"/>
        <v>0</v>
      </c>
      <c r="Q248" s="79">
        <f t="shared" si="56"/>
        <v>20.385050962627407</v>
      </c>
    </row>
    <row r="249" spans="1:17" ht="12.75">
      <c r="A249" s="207">
        <v>13</v>
      </c>
      <c r="B249" s="284" t="s">
        <v>243</v>
      </c>
      <c r="C249" s="222">
        <v>154</v>
      </c>
      <c r="D249" s="88">
        <v>16</v>
      </c>
      <c r="E249" s="18">
        <v>0</v>
      </c>
      <c r="F249" s="18"/>
      <c r="G249" s="18"/>
      <c r="H249" s="18"/>
      <c r="I249" s="55"/>
      <c r="J249" s="43">
        <f t="shared" si="51"/>
        <v>16</v>
      </c>
      <c r="K249" s="273">
        <f t="shared" si="52"/>
        <v>10.38961038961039</v>
      </c>
      <c r="L249" s="111">
        <f t="shared" si="53"/>
        <v>0</v>
      </c>
      <c r="M249" s="111">
        <f t="shared" si="54"/>
        <v>0</v>
      </c>
      <c r="N249" s="111">
        <f t="shared" si="55"/>
        <v>0</v>
      </c>
      <c r="O249" s="111">
        <f t="shared" si="47"/>
        <v>0</v>
      </c>
      <c r="P249" s="111">
        <f t="shared" si="56"/>
        <v>0</v>
      </c>
      <c r="Q249" s="80">
        <f t="shared" si="56"/>
        <v>10.38961038961039</v>
      </c>
    </row>
    <row r="250" spans="1:17" s="10" customFormat="1" ht="13.5" thickBot="1">
      <c r="A250" s="208"/>
      <c r="B250" s="285"/>
      <c r="C250" s="223">
        <f aca="true" t="shared" si="57" ref="C250:J250">SUM(C226:C249)</f>
        <v>19193</v>
      </c>
      <c r="D250" s="97">
        <f t="shared" si="57"/>
        <v>3133</v>
      </c>
      <c r="E250" s="98">
        <f t="shared" si="57"/>
        <v>452</v>
      </c>
      <c r="F250" s="98">
        <f t="shared" si="57"/>
        <v>0</v>
      </c>
      <c r="G250" s="98">
        <f t="shared" si="57"/>
        <v>0</v>
      </c>
      <c r="H250" s="98">
        <f t="shared" si="57"/>
        <v>0</v>
      </c>
      <c r="I250" s="98">
        <f t="shared" si="57"/>
        <v>0</v>
      </c>
      <c r="J250" s="104">
        <f t="shared" si="57"/>
        <v>3585</v>
      </c>
      <c r="K250" s="274">
        <f t="shared" si="52"/>
        <v>16.32365966758714</v>
      </c>
      <c r="L250" s="229">
        <f t="shared" si="53"/>
        <v>2.3550252696295524</v>
      </c>
      <c r="M250" s="229">
        <f t="shared" si="54"/>
        <v>0</v>
      </c>
      <c r="N250" s="229">
        <f t="shared" si="55"/>
        <v>0</v>
      </c>
      <c r="O250" s="229">
        <f t="shared" si="47"/>
        <v>0</v>
      </c>
      <c r="P250" s="229">
        <f t="shared" si="56"/>
        <v>0</v>
      </c>
      <c r="Q250" s="230">
        <f t="shared" si="56"/>
        <v>18.678684937216694</v>
      </c>
    </row>
    <row r="251" spans="1:17" ht="12.75">
      <c r="A251" s="206">
        <v>14</v>
      </c>
      <c r="B251" s="283" t="s">
        <v>212</v>
      </c>
      <c r="C251" s="221">
        <v>1461</v>
      </c>
      <c r="D251" s="87">
        <v>52</v>
      </c>
      <c r="E251" s="15">
        <v>15</v>
      </c>
      <c r="F251" s="15"/>
      <c r="G251" s="15"/>
      <c r="H251" s="15"/>
      <c r="I251" s="54"/>
      <c r="J251" s="45">
        <f aca="true" t="shared" si="58" ref="J251:J257">SUM(D251:I251)</f>
        <v>67</v>
      </c>
      <c r="K251" s="271">
        <f t="shared" si="52"/>
        <v>3.5592060232717317</v>
      </c>
      <c r="L251" s="110">
        <f t="shared" si="53"/>
        <v>1.0266940451745379</v>
      </c>
      <c r="M251" s="110">
        <f t="shared" si="54"/>
        <v>0</v>
      </c>
      <c r="N251" s="110">
        <f t="shared" si="55"/>
        <v>0</v>
      </c>
      <c r="O251" s="110">
        <f t="shared" si="47"/>
        <v>0</v>
      </c>
      <c r="P251" s="110">
        <f t="shared" si="56"/>
        <v>0</v>
      </c>
      <c r="Q251" s="113">
        <f t="shared" si="56"/>
        <v>4.58590006844627</v>
      </c>
    </row>
    <row r="252" spans="1:17" ht="12.75">
      <c r="A252" s="203">
        <v>14</v>
      </c>
      <c r="B252" s="279" t="s">
        <v>213</v>
      </c>
      <c r="C252" s="216">
        <v>4194</v>
      </c>
      <c r="D252" s="60">
        <v>321</v>
      </c>
      <c r="E252" s="16">
        <v>58</v>
      </c>
      <c r="F252" s="16"/>
      <c r="G252" s="16"/>
      <c r="H252" s="16"/>
      <c r="I252" s="51"/>
      <c r="J252" s="42">
        <f t="shared" si="58"/>
        <v>379</v>
      </c>
      <c r="K252" s="272">
        <f t="shared" si="52"/>
        <v>7.65379113018598</v>
      </c>
      <c r="L252" s="74">
        <f t="shared" si="53"/>
        <v>1.3829279923700524</v>
      </c>
      <c r="M252" s="74">
        <f t="shared" si="54"/>
        <v>0</v>
      </c>
      <c r="N252" s="74">
        <f t="shared" si="55"/>
        <v>0</v>
      </c>
      <c r="O252" s="74">
        <f t="shared" si="47"/>
        <v>0</v>
      </c>
      <c r="P252" s="74">
        <f t="shared" si="56"/>
        <v>0</v>
      </c>
      <c r="Q252" s="78">
        <f t="shared" si="56"/>
        <v>9.036719122556033</v>
      </c>
    </row>
    <row r="253" spans="1:17" ht="12.75">
      <c r="A253" s="203">
        <v>14</v>
      </c>
      <c r="B253" s="279" t="s">
        <v>214</v>
      </c>
      <c r="C253" s="216">
        <v>864</v>
      </c>
      <c r="D253" s="60">
        <v>100</v>
      </c>
      <c r="E253" s="16">
        <v>44</v>
      </c>
      <c r="F253" s="16"/>
      <c r="G253" s="16"/>
      <c r="H253" s="16"/>
      <c r="I253" s="51"/>
      <c r="J253" s="42">
        <f t="shared" si="58"/>
        <v>144</v>
      </c>
      <c r="K253" s="272">
        <f t="shared" si="52"/>
        <v>11.574074074074074</v>
      </c>
      <c r="L253" s="74">
        <f t="shared" si="53"/>
        <v>5.092592592592593</v>
      </c>
      <c r="M253" s="74">
        <f t="shared" si="54"/>
        <v>0</v>
      </c>
      <c r="N253" s="74">
        <f t="shared" si="55"/>
        <v>0</v>
      </c>
      <c r="O253" s="74">
        <f t="shared" si="47"/>
        <v>0</v>
      </c>
      <c r="P253" s="74">
        <f t="shared" si="56"/>
        <v>0</v>
      </c>
      <c r="Q253" s="78">
        <f t="shared" si="56"/>
        <v>16.666666666666664</v>
      </c>
    </row>
    <row r="254" spans="1:17" ht="12.75">
      <c r="A254" s="203">
        <v>14</v>
      </c>
      <c r="B254" s="279" t="s">
        <v>215</v>
      </c>
      <c r="C254" s="216">
        <v>2477</v>
      </c>
      <c r="D254" s="60">
        <v>180</v>
      </c>
      <c r="E254" s="16">
        <v>27</v>
      </c>
      <c r="F254" s="16"/>
      <c r="G254" s="16"/>
      <c r="H254" s="16"/>
      <c r="I254" s="51"/>
      <c r="J254" s="42">
        <f t="shared" si="58"/>
        <v>207</v>
      </c>
      <c r="K254" s="272">
        <f t="shared" si="52"/>
        <v>7.266855066612838</v>
      </c>
      <c r="L254" s="74">
        <f t="shared" si="53"/>
        <v>1.0900282599919258</v>
      </c>
      <c r="M254" s="74">
        <f t="shared" si="54"/>
        <v>0</v>
      </c>
      <c r="N254" s="74">
        <f t="shared" si="55"/>
        <v>0</v>
      </c>
      <c r="O254" s="74">
        <f t="shared" si="47"/>
        <v>0</v>
      </c>
      <c r="P254" s="74">
        <f t="shared" si="56"/>
        <v>0</v>
      </c>
      <c r="Q254" s="78">
        <f t="shared" si="56"/>
        <v>8.356883326604764</v>
      </c>
    </row>
    <row r="255" spans="1:17" ht="12.75">
      <c r="A255" s="203">
        <v>14</v>
      </c>
      <c r="B255" s="279" t="s">
        <v>216</v>
      </c>
      <c r="C255" s="216">
        <v>3157</v>
      </c>
      <c r="D255" s="60">
        <v>77</v>
      </c>
      <c r="E255" s="16">
        <v>35</v>
      </c>
      <c r="F255" s="16"/>
      <c r="G255" s="16"/>
      <c r="H255" s="16"/>
      <c r="I255" s="51"/>
      <c r="J255" s="42">
        <f t="shared" si="58"/>
        <v>112</v>
      </c>
      <c r="K255" s="272">
        <f t="shared" si="52"/>
        <v>2.4390243902439024</v>
      </c>
      <c r="L255" s="74">
        <f t="shared" si="53"/>
        <v>1.1086474501108647</v>
      </c>
      <c r="M255" s="74">
        <f t="shared" si="54"/>
        <v>0</v>
      </c>
      <c r="N255" s="74">
        <f t="shared" si="55"/>
        <v>0</v>
      </c>
      <c r="O255" s="74">
        <f t="shared" si="47"/>
        <v>0</v>
      </c>
      <c r="P255" s="74">
        <f t="shared" si="56"/>
        <v>0</v>
      </c>
      <c r="Q255" s="78">
        <f t="shared" si="56"/>
        <v>3.5476718403547673</v>
      </c>
    </row>
    <row r="256" spans="1:17" ht="12.75">
      <c r="A256" s="203">
        <v>14</v>
      </c>
      <c r="B256" s="279" t="s">
        <v>217</v>
      </c>
      <c r="C256" s="216">
        <v>3221</v>
      </c>
      <c r="D256" s="60">
        <v>176</v>
      </c>
      <c r="E256" s="16">
        <v>90</v>
      </c>
      <c r="F256" s="16"/>
      <c r="G256" s="16"/>
      <c r="H256" s="16"/>
      <c r="I256" s="51"/>
      <c r="J256" s="42">
        <f t="shared" si="58"/>
        <v>266</v>
      </c>
      <c r="K256" s="272">
        <f t="shared" si="52"/>
        <v>5.4641415709407015</v>
      </c>
      <c r="L256" s="74">
        <f t="shared" si="53"/>
        <v>2.7941633033219495</v>
      </c>
      <c r="M256" s="74">
        <f t="shared" si="54"/>
        <v>0</v>
      </c>
      <c r="N256" s="74">
        <f t="shared" si="55"/>
        <v>0</v>
      </c>
      <c r="O256" s="74">
        <f t="shared" si="47"/>
        <v>0</v>
      </c>
      <c r="P256" s="74">
        <f t="shared" si="56"/>
        <v>0</v>
      </c>
      <c r="Q256" s="78">
        <f t="shared" si="56"/>
        <v>8.25830487426265</v>
      </c>
    </row>
    <row r="257" spans="1:17" ht="12.75">
      <c r="A257" s="207">
        <v>14</v>
      </c>
      <c r="B257" s="284" t="s">
        <v>218</v>
      </c>
      <c r="C257" s="222">
        <v>1773</v>
      </c>
      <c r="D257" s="88">
        <v>94</v>
      </c>
      <c r="E257" s="18">
        <v>17</v>
      </c>
      <c r="F257" s="16"/>
      <c r="G257" s="18"/>
      <c r="H257" s="18"/>
      <c r="I257" s="55"/>
      <c r="J257" s="43">
        <f t="shared" si="58"/>
        <v>111</v>
      </c>
      <c r="K257" s="273">
        <f t="shared" si="52"/>
        <v>5.301748448956571</v>
      </c>
      <c r="L257" s="111">
        <f t="shared" si="53"/>
        <v>0.9588268471517203</v>
      </c>
      <c r="M257" s="111">
        <f t="shared" si="54"/>
        <v>0</v>
      </c>
      <c r="N257" s="111">
        <f t="shared" si="55"/>
        <v>0</v>
      </c>
      <c r="O257" s="111">
        <f t="shared" si="47"/>
        <v>0</v>
      </c>
      <c r="P257" s="111">
        <f t="shared" si="56"/>
        <v>0</v>
      </c>
      <c r="Q257" s="80">
        <f t="shared" si="56"/>
        <v>6.260575296108291</v>
      </c>
    </row>
    <row r="258" spans="1:17" s="10" customFormat="1" ht="13.5" thickBot="1">
      <c r="A258" s="208"/>
      <c r="B258" s="285"/>
      <c r="C258" s="223">
        <f>SUM(C251:C257)</f>
        <v>17147</v>
      </c>
      <c r="D258" s="97">
        <f aca="true" t="shared" si="59" ref="D258:I258">SUM(D251:D257)</f>
        <v>1000</v>
      </c>
      <c r="E258" s="98">
        <f t="shared" si="59"/>
        <v>286</v>
      </c>
      <c r="F258" s="98">
        <f t="shared" si="59"/>
        <v>0</v>
      </c>
      <c r="G258" s="98">
        <f t="shared" si="59"/>
        <v>0</v>
      </c>
      <c r="H258" s="98">
        <f t="shared" si="59"/>
        <v>0</v>
      </c>
      <c r="I258" s="98">
        <f t="shared" si="59"/>
        <v>0</v>
      </c>
      <c r="J258" s="104">
        <f>SUM(J251:J257)</f>
        <v>1286</v>
      </c>
      <c r="K258" s="274">
        <f t="shared" si="52"/>
        <v>5.83192395171167</v>
      </c>
      <c r="L258" s="229">
        <f t="shared" si="53"/>
        <v>1.6679302501895377</v>
      </c>
      <c r="M258" s="229">
        <f t="shared" si="54"/>
        <v>0</v>
      </c>
      <c r="N258" s="229">
        <f t="shared" si="55"/>
        <v>0</v>
      </c>
      <c r="O258" s="229">
        <f aca="true" t="shared" si="60" ref="O258:O295">H258/$C258*100</f>
        <v>0</v>
      </c>
      <c r="P258" s="229">
        <f t="shared" si="56"/>
        <v>0</v>
      </c>
      <c r="Q258" s="230">
        <f t="shared" si="56"/>
        <v>7.499854201901207</v>
      </c>
    </row>
    <row r="259" spans="1:17" ht="12.75">
      <c r="A259" s="206">
        <v>15</v>
      </c>
      <c r="B259" s="283" t="s">
        <v>219</v>
      </c>
      <c r="C259" s="221">
        <v>1101</v>
      </c>
      <c r="D259" s="87">
        <v>34</v>
      </c>
      <c r="E259" s="15">
        <v>0</v>
      </c>
      <c r="F259" s="15"/>
      <c r="G259" s="15"/>
      <c r="H259" s="15"/>
      <c r="I259" s="54"/>
      <c r="J259" s="45">
        <f aca="true" t="shared" si="61" ref="J259:J294">SUM(D259:I259)</f>
        <v>34</v>
      </c>
      <c r="K259" s="271">
        <f t="shared" si="52"/>
        <v>3.088101725703906</v>
      </c>
      <c r="L259" s="110">
        <f t="shared" si="53"/>
        <v>0</v>
      </c>
      <c r="M259" s="110">
        <f t="shared" si="54"/>
        <v>0</v>
      </c>
      <c r="N259" s="110">
        <f t="shared" si="55"/>
        <v>0</v>
      </c>
      <c r="O259" s="110">
        <f t="shared" si="60"/>
        <v>0</v>
      </c>
      <c r="P259" s="110">
        <f t="shared" si="56"/>
        <v>0</v>
      </c>
      <c r="Q259" s="113">
        <f t="shared" si="56"/>
        <v>3.088101725703906</v>
      </c>
    </row>
    <row r="260" spans="1:17" ht="12.75">
      <c r="A260" s="203">
        <v>15</v>
      </c>
      <c r="B260" s="279" t="s">
        <v>220</v>
      </c>
      <c r="C260" s="216">
        <v>1987</v>
      </c>
      <c r="D260" s="60">
        <v>23</v>
      </c>
      <c r="E260" s="16">
        <v>0</v>
      </c>
      <c r="F260" s="16"/>
      <c r="G260" s="16"/>
      <c r="H260" s="16"/>
      <c r="I260" s="51"/>
      <c r="J260" s="42">
        <f t="shared" si="61"/>
        <v>23</v>
      </c>
      <c r="K260" s="272">
        <f t="shared" si="52"/>
        <v>1.1575239053850024</v>
      </c>
      <c r="L260" s="74">
        <f t="shared" si="53"/>
        <v>0</v>
      </c>
      <c r="M260" s="74">
        <f t="shared" si="54"/>
        <v>0</v>
      </c>
      <c r="N260" s="74">
        <f t="shared" si="55"/>
        <v>0</v>
      </c>
      <c r="O260" s="74">
        <f t="shared" si="60"/>
        <v>0</v>
      </c>
      <c r="P260" s="74">
        <f t="shared" si="56"/>
        <v>0</v>
      </c>
      <c r="Q260" s="78">
        <f t="shared" si="56"/>
        <v>1.1575239053850024</v>
      </c>
    </row>
    <row r="261" spans="1:17" ht="12.75">
      <c r="A261" s="203">
        <v>15</v>
      </c>
      <c r="B261" s="279" t="s">
        <v>221</v>
      </c>
      <c r="C261" s="216">
        <v>524</v>
      </c>
      <c r="D261" s="60">
        <v>11</v>
      </c>
      <c r="E261" s="16">
        <v>0</v>
      </c>
      <c r="F261" s="16"/>
      <c r="G261" s="16"/>
      <c r="H261" s="16"/>
      <c r="I261" s="51"/>
      <c r="J261" s="42">
        <f t="shared" si="61"/>
        <v>11</v>
      </c>
      <c r="K261" s="272">
        <f t="shared" si="52"/>
        <v>2.099236641221374</v>
      </c>
      <c r="L261" s="74">
        <f t="shared" si="53"/>
        <v>0</v>
      </c>
      <c r="M261" s="74">
        <f t="shared" si="54"/>
        <v>0</v>
      </c>
      <c r="N261" s="74">
        <f t="shared" si="55"/>
        <v>0</v>
      </c>
      <c r="O261" s="74">
        <f t="shared" si="60"/>
        <v>0</v>
      </c>
      <c r="P261" s="74">
        <f t="shared" si="56"/>
        <v>0</v>
      </c>
      <c r="Q261" s="78">
        <f t="shared" si="56"/>
        <v>2.099236641221374</v>
      </c>
    </row>
    <row r="262" spans="1:17" ht="12.75">
      <c r="A262" s="203">
        <v>15</v>
      </c>
      <c r="B262" s="279" t="s">
        <v>222</v>
      </c>
      <c r="C262" s="216">
        <v>1129</v>
      </c>
      <c r="D262" s="91">
        <v>36</v>
      </c>
      <c r="E262" s="16">
        <v>0</v>
      </c>
      <c r="F262" s="16"/>
      <c r="G262" s="16"/>
      <c r="H262" s="16"/>
      <c r="I262" s="51"/>
      <c r="J262" s="42">
        <f t="shared" si="61"/>
        <v>36</v>
      </c>
      <c r="K262" s="272">
        <f t="shared" si="52"/>
        <v>3.188662533215235</v>
      </c>
      <c r="L262" s="74">
        <f t="shared" si="53"/>
        <v>0</v>
      </c>
      <c r="M262" s="74">
        <f t="shared" si="54"/>
        <v>0</v>
      </c>
      <c r="N262" s="74">
        <f t="shared" si="55"/>
        <v>0</v>
      </c>
      <c r="O262" s="74">
        <f t="shared" si="60"/>
        <v>0</v>
      </c>
      <c r="P262" s="74">
        <f t="shared" si="56"/>
        <v>0</v>
      </c>
      <c r="Q262" s="78">
        <f t="shared" si="56"/>
        <v>3.188662533215235</v>
      </c>
    </row>
    <row r="263" spans="1:17" ht="12.75">
      <c r="A263" s="203">
        <v>15</v>
      </c>
      <c r="B263" s="279" t="s">
        <v>223</v>
      </c>
      <c r="C263" s="216">
        <v>796</v>
      </c>
      <c r="D263" s="60">
        <v>31</v>
      </c>
      <c r="E263" s="16">
        <v>2</v>
      </c>
      <c r="F263" s="16"/>
      <c r="G263" s="16"/>
      <c r="H263" s="16"/>
      <c r="I263" s="51"/>
      <c r="J263" s="42">
        <f t="shared" si="61"/>
        <v>33</v>
      </c>
      <c r="K263" s="272">
        <f t="shared" si="52"/>
        <v>3.8944723618090453</v>
      </c>
      <c r="L263" s="74">
        <f t="shared" si="53"/>
        <v>0.25125628140703515</v>
      </c>
      <c r="M263" s="74">
        <f t="shared" si="54"/>
        <v>0</v>
      </c>
      <c r="N263" s="74">
        <f t="shared" si="55"/>
        <v>0</v>
      </c>
      <c r="O263" s="74">
        <f t="shared" si="60"/>
        <v>0</v>
      </c>
      <c r="P263" s="74">
        <f t="shared" si="56"/>
        <v>0</v>
      </c>
      <c r="Q263" s="78">
        <f t="shared" si="56"/>
        <v>4.1457286432160805</v>
      </c>
    </row>
    <row r="264" spans="1:17" ht="12.75">
      <c r="A264" s="203">
        <v>15</v>
      </c>
      <c r="B264" s="279" t="s">
        <v>224</v>
      </c>
      <c r="C264" s="216">
        <v>253</v>
      </c>
      <c r="D264" s="60">
        <v>15</v>
      </c>
      <c r="E264" s="16">
        <v>0</v>
      </c>
      <c r="F264" s="16"/>
      <c r="G264" s="16"/>
      <c r="H264" s="16"/>
      <c r="I264" s="51"/>
      <c r="J264" s="42">
        <f t="shared" si="61"/>
        <v>15</v>
      </c>
      <c r="K264" s="272">
        <f t="shared" si="52"/>
        <v>5.928853754940711</v>
      </c>
      <c r="L264" s="74">
        <f t="shared" si="53"/>
        <v>0</v>
      </c>
      <c r="M264" s="74">
        <f t="shared" si="54"/>
        <v>0</v>
      </c>
      <c r="N264" s="74">
        <f t="shared" si="55"/>
        <v>0</v>
      </c>
      <c r="O264" s="74">
        <f t="shared" si="60"/>
        <v>0</v>
      </c>
      <c r="P264" s="74">
        <f t="shared" si="56"/>
        <v>0</v>
      </c>
      <c r="Q264" s="78">
        <f t="shared" si="56"/>
        <v>5.928853754940711</v>
      </c>
    </row>
    <row r="265" spans="1:17" ht="12.75">
      <c r="A265" s="203">
        <v>15</v>
      </c>
      <c r="B265" s="279" t="s">
        <v>225</v>
      </c>
      <c r="C265" s="216">
        <v>1680</v>
      </c>
      <c r="D265" s="60">
        <v>18</v>
      </c>
      <c r="E265" s="16">
        <v>0</v>
      </c>
      <c r="F265" s="16"/>
      <c r="G265" s="16"/>
      <c r="H265" s="16"/>
      <c r="I265" s="51"/>
      <c r="J265" s="42">
        <f t="shared" si="61"/>
        <v>18</v>
      </c>
      <c r="K265" s="272">
        <f t="shared" si="52"/>
        <v>1.0714285714285714</v>
      </c>
      <c r="L265" s="74">
        <f t="shared" si="53"/>
        <v>0</v>
      </c>
      <c r="M265" s="74">
        <f t="shared" si="54"/>
        <v>0</v>
      </c>
      <c r="N265" s="74">
        <f t="shared" si="55"/>
        <v>0</v>
      </c>
      <c r="O265" s="74">
        <f t="shared" si="60"/>
        <v>0</v>
      </c>
      <c r="P265" s="74">
        <f t="shared" si="56"/>
        <v>0</v>
      </c>
      <c r="Q265" s="78">
        <f t="shared" si="56"/>
        <v>1.0714285714285714</v>
      </c>
    </row>
    <row r="266" spans="1:17" ht="12.75">
      <c r="A266" s="203">
        <v>15</v>
      </c>
      <c r="B266" s="279" t="s">
        <v>226</v>
      </c>
      <c r="C266" s="216">
        <v>460</v>
      </c>
      <c r="D266" s="60">
        <v>29</v>
      </c>
      <c r="E266" s="16">
        <v>5</v>
      </c>
      <c r="F266" s="16"/>
      <c r="G266" s="16"/>
      <c r="H266" s="16"/>
      <c r="I266" s="51"/>
      <c r="J266" s="42">
        <f t="shared" si="61"/>
        <v>34</v>
      </c>
      <c r="K266" s="272">
        <f t="shared" si="52"/>
        <v>6.304347826086956</v>
      </c>
      <c r="L266" s="74">
        <f t="shared" si="53"/>
        <v>1.0869565217391304</v>
      </c>
      <c r="M266" s="74">
        <f t="shared" si="54"/>
        <v>0</v>
      </c>
      <c r="N266" s="74">
        <f t="shared" si="55"/>
        <v>0</v>
      </c>
      <c r="O266" s="74">
        <f t="shared" si="60"/>
        <v>0</v>
      </c>
      <c r="P266" s="74">
        <f t="shared" si="56"/>
        <v>0</v>
      </c>
      <c r="Q266" s="78">
        <f t="shared" si="56"/>
        <v>7.391304347826087</v>
      </c>
    </row>
    <row r="267" spans="1:17" ht="12.75">
      <c r="A267" s="203">
        <v>15</v>
      </c>
      <c r="B267" s="279" t="s">
        <v>227</v>
      </c>
      <c r="C267" s="216">
        <v>633</v>
      </c>
      <c r="D267" s="91">
        <v>16</v>
      </c>
      <c r="E267" s="16">
        <v>0</v>
      </c>
      <c r="F267" s="16"/>
      <c r="G267" s="16"/>
      <c r="H267" s="16"/>
      <c r="I267" s="51"/>
      <c r="J267" s="42">
        <f t="shared" si="61"/>
        <v>16</v>
      </c>
      <c r="K267" s="272">
        <f t="shared" si="52"/>
        <v>2.527646129541864</v>
      </c>
      <c r="L267" s="74">
        <f t="shared" si="53"/>
        <v>0</v>
      </c>
      <c r="M267" s="74">
        <f t="shared" si="54"/>
        <v>0</v>
      </c>
      <c r="N267" s="74">
        <f t="shared" si="55"/>
        <v>0</v>
      </c>
      <c r="O267" s="74">
        <f t="shared" si="60"/>
        <v>0</v>
      </c>
      <c r="P267" s="74">
        <f t="shared" si="56"/>
        <v>0</v>
      </c>
      <c r="Q267" s="78">
        <f t="shared" si="56"/>
        <v>2.527646129541864</v>
      </c>
    </row>
    <row r="268" spans="1:17" ht="12.75">
      <c r="A268" s="203">
        <v>15</v>
      </c>
      <c r="B268" s="279" t="s">
        <v>228</v>
      </c>
      <c r="C268" s="216">
        <v>649</v>
      </c>
      <c r="D268" s="60">
        <v>38</v>
      </c>
      <c r="E268" s="16">
        <v>3</v>
      </c>
      <c r="F268" s="16"/>
      <c r="G268" s="16"/>
      <c r="H268" s="16"/>
      <c r="I268" s="51"/>
      <c r="J268" s="42">
        <f t="shared" si="61"/>
        <v>41</v>
      </c>
      <c r="K268" s="272">
        <f t="shared" si="52"/>
        <v>5.855161787365177</v>
      </c>
      <c r="L268" s="74">
        <f t="shared" si="53"/>
        <v>0.46224961479198773</v>
      </c>
      <c r="M268" s="74">
        <f t="shared" si="54"/>
        <v>0</v>
      </c>
      <c r="N268" s="74">
        <f t="shared" si="55"/>
        <v>0</v>
      </c>
      <c r="O268" s="74">
        <f t="shared" si="60"/>
        <v>0</v>
      </c>
      <c r="P268" s="74">
        <f t="shared" si="56"/>
        <v>0</v>
      </c>
      <c r="Q268" s="78">
        <f t="shared" si="56"/>
        <v>6.317411402157165</v>
      </c>
    </row>
    <row r="269" spans="1:17" ht="12.75">
      <c r="A269" s="203">
        <v>15</v>
      </c>
      <c r="B269" s="279" t="s">
        <v>229</v>
      </c>
      <c r="C269" s="216">
        <v>308</v>
      </c>
      <c r="D269" s="91">
        <v>0</v>
      </c>
      <c r="E269" s="16">
        <v>0</v>
      </c>
      <c r="F269" s="16"/>
      <c r="G269" s="16"/>
      <c r="H269" s="16"/>
      <c r="I269" s="51"/>
      <c r="J269" s="42">
        <f t="shared" si="61"/>
        <v>0</v>
      </c>
      <c r="K269" s="272">
        <f t="shared" si="52"/>
        <v>0</v>
      </c>
      <c r="L269" s="74">
        <f t="shared" si="53"/>
        <v>0</v>
      </c>
      <c r="M269" s="74">
        <f t="shared" si="54"/>
        <v>0</v>
      </c>
      <c r="N269" s="74">
        <f t="shared" si="55"/>
        <v>0</v>
      </c>
      <c r="O269" s="74">
        <f t="shared" si="60"/>
        <v>0</v>
      </c>
      <c r="P269" s="74">
        <f t="shared" si="56"/>
        <v>0</v>
      </c>
      <c r="Q269" s="78">
        <f t="shared" si="56"/>
        <v>0</v>
      </c>
    </row>
    <row r="270" spans="1:17" ht="12.75">
      <c r="A270" s="203">
        <v>15</v>
      </c>
      <c r="B270" s="279" t="s">
        <v>258</v>
      </c>
      <c r="C270" s="216">
        <v>1040</v>
      </c>
      <c r="D270" s="60">
        <v>18</v>
      </c>
      <c r="E270" s="16">
        <v>0</v>
      </c>
      <c r="F270" s="16"/>
      <c r="G270" s="16"/>
      <c r="H270" s="16"/>
      <c r="I270" s="51"/>
      <c r="J270" s="42">
        <f t="shared" si="61"/>
        <v>18</v>
      </c>
      <c r="K270" s="272">
        <f t="shared" si="52"/>
        <v>1.7307692307692308</v>
      </c>
      <c r="L270" s="74">
        <f t="shared" si="53"/>
        <v>0</v>
      </c>
      <c r="M270" s="74">
        <f t="shared" si="54"/>
        <v>0</v>
      </c>
      <c r="N270" s="74">
        <f t="shared" si="55"/>
        <v>0</v>
      </c>
      <c r="O270" s="74">
        <f t="shared" si="60"/>
        <v>0</v>
      </c>
      <c r="P270" s="74">
        <f t="shared" si="56"/>
        <v>0</v>
      </c>
      <c r="Q270" s="78">
        <f t="shared" si="56"/>
        <v>1.7307692307692308</v>
      </c>
    </row>
    <row r="271" spans="1:17" ht="12.75">
      <c r="A271" s="203">
        <v>15</v>
      </c>
      <c r="B271" s="279" t="s">
        <v>252</v>
      </c>
      <c r="C271" s="216">
        <v>632</v>
      </c>
      <c r="D271" s="60">
        <v>46</v>
      </c>
      <c r="E271" s="16">
        <v>5</v>
      </c>
      <c r="F271" s="16"/>
      <c r="G271" s="16"/>
      <c r="H271" s="16"/>
      <c r="I271" s="51"/>
      <c r="J271" s="42">
        <f t="shared" si="61"/>
        <v>51</v>
      </c>
      <c r="K271" s="272">
        <f t="shared" si="52"/>
        <v>7.2784810126582276</v>
      </c>
      <c r="L271" s="74">
        <f t="shared" si="53"/>
        <v>0.7911392405063291</v>
      </c>
      <c r="M271" s="74">
        <f t="shared" si="54"/>
        <v>0</v>
      </c>
      <c r="N271" s="74">
        <f t="shared" si="55"/>
        <v>0</v>
      </c>
      <c r="O271" s="74">
        <f t="shared" si="60"/>
        <v>0</v>
      </c>
      <c r="P271" s="74">
        <f t="shared" si="56"/>
        <v>0</v>
      </c>
      <c r="Q271" s="78">
        <f t="shared" si="56"/>
        <v>8.069620253164556</v>
      </c>
    </row>
    <row r="272" spans="1:17" ht="12.75">
      <c r="A272" s="203">
        <v>15</v>
      </c>
      <c r="B272" s="279" t="s">
        <v>230</v>
      </c>
      <c r="C272" s="216">
        <v>1285</v>
      </c>
      <c r="D272" s="60">
        <v>35</v>
      </c>
      <c r="E272" s="16">
        <v>2</v>
      </c>
      <c r="F272" s="16"/>
      <c r="G272" s="16"/>
      <c r="H272" s="16"/>
      <c r="I272" s="51"/>
      <c r="J272" s="42">
        <f t="shared" si="61"/>
        <v>37</v>
      </c>
      <c r="K272" s="272">
        <f t="shared" si="52"/>
        <v>2.7237354085603114</v>
      </c>
      <c r="L272" s="74">
        <f t="shared" si="53"/>
        <v>0.1556420233463035</v>
      </c>
      <c r="M272" s="74">
        <f t="shared" si="54"/>
        <v>0</v>
      </c>
      <c r="N272" s="74">
        <f t="shared" si="55"/>
        <v>0</v>
      </c>
      <c r="O272" s="74">
        <f t="shared" si="60"/>
        <v>0</v>
      </c>
      <c r="P272" s="74">
        <f t="shared" si="56"/>
        <v>0</v>
      </c>
      <c r="Q272" s="78">
        <f t="shared" si="56"/>
        <v>2.8793774319066148</v>
      </c>
    </row>
    <row r="273" spans="1:17" ht="12.75">
      <c r="A273" s="203">
        <v>15</v>
      </c>
      <c r="B273" s="279" t="s">
        <v>231</v>
      </c>
      <c r="C273" s="216">
        <v>950</v>
      </c>
      <c r="D273" s="91">
        <v>32</v>
      </c>
      <c r="E273" s="16">
        <v>0</v>
      </c>
      <c r="F273" s="16"/>
      <c r="G273" s="16"/>
      <c r="H273" s="16"/>
      <c r="I273" s="51"/>
      <c r="J273" s="42">
        <f t="shared" si="61"/>
        <v>32</v>
      </c>
      <c r="K273" s="272">
        <f t="shared" si="52"/>
        <v>3.3684210526315788</v>
      </c>
      <c r="L273" s="74">
        <f t="shared" si="53"/>
        <v>0</v>
      </c>
      <c r="M273" s="74">
        <f t="shared" si="54"/>
        <v>0</v>
      </c>
      <c r="N273" s="74">
        <f t="shared" si="55"/>
        <v>0</v>
      </c>
      <c r="O273" s="74">
        <f t="shared" si="60"/>
        <v>0</v>
      </c>
      <c r="P273" s="74">
        <f t="shared" si="56"/>
        <v>0</v>
      </c>
      <c r="Q273" s="78">
        <f t="shared" si="56"/>
        <v>3.3684210526315788</v>
      </c>
    </row>
    <row r="274" spans="1:17" ht="12.75">
      <c r="A274" s="203">
        <v>15</v>
      </c>
      <c r="B274" s="279" t="s">
        <v>232</v>
      </c>
      <c r="C274" s="216">
        <v>629</v>
      </c>
      <c r="D274" s="60">
        <v>12</v>
      </c>
      <c r="E274" s="16">
        <v>0</v>
      </c>
      <c r="F274" s="16"/>
      <c r="G274" s="16"/>
      <c r="H274" s="16"/>
      <c r="I274" s="51"/>
      <c r="J274" s="42">
        <f t="shared" si="61"/>
        <v>12</v>
      </c>
      <c r="K274" s="272">
        <f t="shared" si="52"/>
        <v>1.9077901430842605</v>
      </c>
      <c r="L274" s="74">
        <f t="shared" si="53"/>
        <v>0</v>
      </c>
      <c r="M274" s="74">
        <f t="shared" si="54"/>
        <v>0</v>
      </c>
      <c r="N274" s="74">
        <f t="shared" si="55"/>
        <v>0</v>
      </c>
      <c r="O274" s="74">
        <f t="shared" si="60"/>
        <v>0</v>
      </c>
      <c r="P274" s="74">
        <f t="shared" si="56"/>
        <v>0</v>
      </c>
      <c r="Q274" s="78">
        <f t="shared" si="56"/>
        <v>1.9077901430842605</v>
      </c>
    </row>
    <row r="275" spans="1:17" ht="12.75">
      <c r="A275" s="203">
        <v>15</v>
      </c>
      <c r="B275" s="279" t="s">
        <v>233</v>
      </c>
      <c r="C275" s="216">
        <v>922</v>
      </c>
      <c r="D275" s="60">
        <v>27</v>
      </c>
      <c r="E275" s="16">
        <v>0</v>
      </c>
      <c r="F275" s="16"/>
      <c r="G275" s="16"/>
      <c r="H275" s="16"/>
      <c r="I275" s="51"/>
      <c r="J275" s="42">
        <f t="shared" si="61"/>
        <v>27</v>
      </c>
      <c r="K275" s="272">
        <f t="shared" si="52"/>
        <v>2.928416485900217</v>
      </c>
      <c r="L275" s="74">
        <f t="shared" si="53"/>
        <v>0</v>
      </c>
      <c r="M275" s="74">
        <f t="shared" si="54"/>
        <v>0</v>
      </c>
      <c r="N275" s="74">
        <f t="shared" si="55"/>
        <v>0</v>
      </c>
      <c r="O275" s="74">
        <f t="shared" si="60"/>
        <v>0</v>
      </c>
      <c r="P275" s="74">
        <f t="shared" si="56"/>
        <v>0</v>
      </c>
      <c r="Q275" s="78">
        <f t="shared" si="56"/>
        <v>2.928416485900217</v>
      </c>
    </row>
    <row r="276" spans="1:17" ht="12.75">
      <c r="A276" s="203">
        <v>15</v>
      </c>
      <c r="B276" s="279" t="s">
        <v>234</v>
      </c>
      <c r="C276" s="216">
        <v>816</v>
      </c>
      <c r="D276" s="60">
        <v>72</v>
      </c>
      <c r="E276" s="16">
        <v>0</v>
      </c>
      <c r="F276" s="16"/>
      <c r="G276" s="16"/>
      <c r="H276" s="16"/>
      <c r="I276" s="51"/>
      <c r="J276" s="42">
        <f t="shared" si="61"/>
        <v>72</v>
      </c>
      <c r="K276" s="272">
        <f t="shared" si="52"/>
        <v>8.823529411764707</v>
      </c>
      <c r="L276" s="74">
        <f t="shared" si="53"/>
        <v>0</v>
      </c>
      <c r="M276" s="74">
        <f t="shared" si="54"/>
        <v>0</v>
      </c>
      <c r="N276" s="74">
        <f t="shared" si="55"/>
        <v>0</v>
      </c>
      <c r="O276" s="74">
        <f t="shared" si="60"/>
        <v>0</v>
      </c>
      <c r="P276" s="74">
        <f t="shared" si="56"/>
        <v>0</v>
      </c>
      <c r="Q276" s="78">
        <f t="shared" si="56"/>
        <v>8.823529411764707</v>
      </c>
    </row>
    <row r="277" spans="1:17" ht="12.75">
      <c r="A277" s="203">
        <v>15</v>
      </c>
      <c r="B277" s="279" t="s">
        <v>235</v>
      </c>
      <c r="C277" s="216">
        <v>434</v>
      </c>
      <c r="D277" s="60">
        <v>18</v>
      </c>
      <c r="E277" s="16">
        <v>2</v>
      </c>
      <c r="F277" s="16"/>
      <c r="G277" s="16"/>
      <c r="H277" s="16"/>
      <c r="I277" s="51"/>
      <c r="J277" s="42">
        <f t="shared" si="61"/>
        <v>20</v>
      </c>
      <c r="K277" s="272">
        <f t="shared" si="52"/>
        <v>4.147465437788019</v>
      </c>
      <c r="L277" s="74">
        <f t="shared" si="53"/>
        <v>0.4608294930875576</v>
      </c>
      <c r="M277" s="74">
        <f t="shared" si="54"/>
        <v>0</v>
      </c>
      <c r="N277" s="74">
        <f t="shared" si="55"/>
        <v>0</v>
      </c>
      <c r="O277" s="74">
        <f t="shared" si="60"/>
        <v>0</v>
      </c>
      <c r="P277" s="74">
        <f t="shared" si="56"/>
        <v>0</v>
      </c>
      <c r="Q277" s="78">
        <f t="shared" si="56"/>
        <v>4.6082949308755765</v>
      </c>
    </row>
    <row r="278" spans="1:17" ht="12.75">
      <c r="A278" s="203">
        <v>15</v>
      </c>
      <c r="B278" s="279" t="s">
        <v>236</v>
      </c>
      <c r="C278" s="216">
        <v>2005</v>
      </c>
      <c r="D278" s="60">
        <v>19</v>
      </c>
      <c r="E278" s="16">
        <v>0</v>
      </c>
      <c r="F278" s="16"/>
      <c r="G278" s="16"/>
      <c r="H278" s="16"/>
      <c r="I278" s="51"/>
      <c r="J278" s="42">
        <f t="shared" si="61"/>
        <v>19</v>
      </c>
      <c r="K278" s="272">
        <f t="shared" si="52"/>
        <v>0.9476309226932668</v>
      </c>
      <c r="L278" s="74">
        <f t="shared" si="53"/>
        <v>0</v>
      </c>
      <c r="M278" s="74">
        <f t="shared" si="54"/>
        <v>0</v>
      </c>
      <c r="N278" s="74">
        <f t="shared" si="55"/>
        <v>0</v>
      </c>
      <c r="O278" s="74">
        <f t="shared" si="60"/>
        <v>0</v>
      </c>
      <c r="P278" s="74">
        <f t="shared" si="56"/>
        <v>0</v>
      </c>
      <c r="Q278" s="78">
        <f t="shared" si="56"/>
        <v>0.9476309226932668</v>
      </c>
    </row>
    <row r="279" spans="1:17" ht="12.75">
      <c r="A279" s="203">
        <v>15</v>
      </c>
      <c r="B279" s="279" t="s">
        <v>237</v>
      </c>
      <c r="C279" s="216">
        <v>293</v>
      </c>
      <c r="D279" s="60">
        <v>20</v>
      </c>
      <c r="E279" s="16">
        <v>0</v>
      </c>
      <c r="F279" s="16"/>
      <c r="G279" s="16"/>
      <c r="H279" s="16"/>
      <c r="I279" s="51"/>
      <c r="J279" s="42">
        <f t="shared" si="61"/>
        <v>20</v>
      </c>
      <c r="K279" s="272">
        <f t="shared" si="52"/>
        <v>6.825938566552901</v>
      </c>
      <c r="L279" s="74">
        <f t="shared" si="53"/>
        <v>0</v>
      </c>
      <c r="M279" s="74">
        <f t="shared" si="54"/>
        <v>0</v>
      </c>
      <c r="N279" s="74">
        <f t="shared" si="55"/>
        <v>0</v>
      </c>
      <c r="O279" s="74">
        <f t="shared" si="60"/>
        <v>0</v>
      </c>
      <c r="P279" s="74">
        <f t="shared" si="56"/>
        <v>0</v>
      </c>
      <c r="Q279" s="78">
        <f t="shared" si="56"/>
        <v>6.825938566552901</v>
      </c>
    </row>
    <row r="280" spans="1:17" ht="12.75">
      <c r="A280" s="203">
        <v>15</v>
      </c>
      <c r="B280" s="279" t="s">
        <v>238</v>
      </c>
      <c r="C280" s="216">
        <v>480</v>
      </c>
      <c r="D280" s="60">
        <v>23</v>
      </c>
      <c r="E280" s="16">
        <v>2</v>
      </c>
      <c r="F280" s="16"/>
      <c r="G280" s="16"/>
      <c r="H280" s="16"/>
      <c r="I280" s="51"/>
      <c r="J280" s="42">
        <f t="shared" si="61"/>
        <v>25</v>
      </c>
      <c r="K280" s="272">
        <f t="shared" si="52"/>
        <v>4.791666666666667</v>
      </c>
      <c r="L280" s="74">
        <f t="shared" si="53"/>
        <v>0.4166666666666667</v>
      </c>
      <c r="M280" s="74">
        <f t="shared" si="54"/>
        <v>0</v>
      </c>
      <c r="N280" s="74">
        <f t="shared" si="55"/>
        <v>0</v>
      </c>
      <c r="O280" s="74">
        <f t="shared" si="60"/>
        <v>0</v>
      </c>
      <c r="P280" s="74">
        <f t="shared" si="56"/>
        <v>0</v>
      </c>
      <c r="Q280" s="78">
        <f t="shared" si="56"/>
        <v>5.208333333333334</v>
      </c>
    </row>
    <row r="281" spans="1:17" ht="12.75">
      <c r="A281" s="203">
        <v>15</v>
      </c>
      <c r="B281" s="279" t="s">
        <v>239</v>
      </c>
      <c r="C281" s="216">
        <v>368</v>
      </c>
      <c r="D281" s="60">
        <v>7</v>
      </c>
      <c r="E281" s="16">
        <v>0</v>
      </c>
      <c r="F281" s="16"/>
      <c r="G281" s="16"/>
      <c r="H281" s="16"/>
      <c r="I281" s="51"/>
      <c r="J281" s="42">
        <f t="shared" si="61"/>
        <v>7</v>
      </c>
      <c r="K281" s="272">
        <f t="shared" si="52"/>
        <v>1.9021739130434785</v>
      </c>
      <c r="L281" s="74">
        <f t="shared" si="53"/>
        <v>0</v>
      </c>
      <c r="M281" s="74">
        <f t="shared" si="54"/>
        <v>0</v>
      </c>
      <c r="N281" s="74">
        <f t="shared" si="55"/>
        <v>0</v>
      </c>
      <c r="O281" s="74">
        <f t="shared" si="60"/>
        <v>0</v>
      </c>
      <c r="P281" s="74">
        <f t="shared" si="56"/>
        <v>0</v>
      </c>
      <c r="Q281" s="78">
        <f t="shared" si="56"/>
        <v>1.9021739130434785</v>
      </c>
    </row>
    <row r="282" spans="1:17" ht="12.75">
      <c r="A282" s="203">
        <v>15</v>
      </c>
      <c r="B282" s="279" t="s">
        <v>240</v>
      </c>
      <c r="C282" s="216">
        <v>870</v>
      </c>
      <c r="D282" s="60">
        <v>35</v>
      </c>
      <c r="E282" s="16">
        <v>0</v>
      </c>
      <c r="F282" s="16"/>
      <c r="G282" s="16"/>
      <c r="H282" s="16"/>
      <c r="I282" s="51"/>
      <c r="J282" s="42">
        <f t="shared" si="61"/>
        <v>35</v>
      </c>
      <c r="K282" s="272">
        <f t="shared" si="52"/>
        <v>4.022988505747127</v>
      </c>
      <c r="L282" s="74">
        <f t="shared" si="53"/>
        <v>0</v>
      </c>
      <c r="M282" s="74">
        <f t="shared" si="54"/>
        <v>0</v>
      </c>
      <c r="N282" s="74">
        <f t="shared" si="55"/>
        <v>0</v>
      </c>
      <c r="O282" s="74">
        <f t="shared" si="60"/>
        <v>0</v>
      </c>
      <c r="P282" s="74">
        <f t="shared" si="56"/>
        <v>0</v>
      </c>
      <c r="Q282" s="78">
        <f t="shared" si="56"/>
        <v>4.022988505747127</v>
      </c>
    </row>
    <row r="283" spans="1:17" ht="12.75">
      <c r="A283" s="203">
        <v>15</v>
      </c>
      <c r="B283" s="279" t="s">
        <v>241</v>
      </c>
      <c r="C283" s="216">
        <v>265</v>
      </c>
      <c r="D283" s="60">
        <v>0</v>
      </c>
      <c r="E283" s="16">
        <v>0</v>
      </c>
      <c r="F283" s="16"/>
      <c r="G283" s="16"/>
      <c r="H283" s="16"/>
      <c r="I283" s="51"/>
      <c r="J283" s="42">
        <f t="shared" si="61"/>
        <v>0</v>
      </c>
      <c r="K283" s="272">
        <f t="shared" si="52"/>
        <v>0</v>
      </c>
      <c r="L283" s="74">
        <f t="shared" si="53"/>
        <v>0</v>
      </c>
      <c r="M283" s="74">
        <f t="shared" si="54"/>
        <v>0</v>
      </c>
      <c r="N283" s="74">
        <f t="shared" si="55"/>
        <v>0</v>
      </c>
      <c r="O283" s="74">
        <f t="shared" si="60"/>
        <v>0</v>
      </c>
      <c r="P283" s="74">
        <f t="shared" si="56"/>
        <v>0</v>
      </c>
      <c r="Q283" s="78">
        <f t="shared" si="56"/>
        <v>0</v>
      </c>
    </row>
    <row r="284" spans="1:17" ht="12.75">
      <c r="A284" s="203">
        <v>15</v>
      </c>
      <c r="B284" s="279" t="s">
        <v>242</v>
      </c>
      <c r="C284" s="216">
        <v>458</v>
      </c>
      <c r="D284" s="60">
        <v>30</v>
      </c>
      <c r="E284" s="16">
        <v>0</v>
      </c>
      <c r="F284" s="16"/>
      <c r="G284" s="16"/>
      <c r="H284" s="16"/>
      <c r="I284" s="51"/>
      <c r="J284" s="42">
        <f t="shared" si="61"/>
        <v>30</v>
      </c>
      <c r="K284" s="272">
        <f t="shared" si="52"/>
        <v>6.550218340611353</v>
      </c>
      <c r="L284" s="74">
        <f t="shared" si="53"/>
        <v>0</v>
      </c>
      <c r="M284" s="74">
        <f t="shared" si="54"/>
        <v>0</v>
      </c>
      <c r="N284" s="74">
        <f t="shared" si="55"/>
        <v>0</v>
      </c>
      <c r="O284" s="74">
        <f t="shared" si="60"/>
        <v>0</v>
      </c>
      <c r="P284" s="74">
        <f t="shared" si="56"/>
        <v>0</v>
      </c>
      <c r="Q284" s="78">
        <f t="shared" si="56"/>
        <v>6.550218340611353</v>
      </c>
    </row>
    <row r="285" spans="1:17" ht="12.75">
      <c r="A285" s="203">
        <v>15</v>
      </c>
      <c r="B285" s="279" t="s">
        <v>248</v>
      </c>
      <c r="C285" s="216">
        <v>426</v>
      </c>
      <c r="D285" s="60">
        <v>20</v>
      </c>
      <c r="E285" s="16">
        <v>0</v>
      </c>
      <c r="F285" s="16"/>
      <c r="G285" s="16"/>
      <c r="H285" s="16"/>
      <c r="I285" s="51"/>
      <c r="J285" s="42">
        <f t="shared" si="61"/>
        <v>20</v>
      </c>
      <c r="K285" s="272">
        <f t="shared" si="52"/>
        <v>4.694835680751173</v>
      </c>
      <c r="L285" s="74">
        <f t="shared" si="53"/>
        <v>0</v>
      </c>
      <c r="M285" s="74">
        <f t="shared" si="54"/>
        <v>0</v>
      </c>
      <c r="N285" s="74">
        <f t="shared" si="55"/>
        <v>0</v>
      </c>
      <c r="O285" s="74">
        <f t="shared" si="60"/>
        <v>0</v>
      </c>
      <c r="P285" s="74">
        <f t="shared" si="56"/>
        <v>0</v>
      </c>
      <c r="Q285" s="78">
        <f t="shared" si="56"/>
        <v>4.694835680751173</v>
      </c>
    </row>
    <row r="286" spans="1:17" ht="12.75">
      <c r="A286" s="203">
        <v>15</v>
      </c>
      <c r="B286" s="279" t="s">
        <v>246</v>
      </c>
      <c r="C286" s="216">
        <v>557</v>
      </c>
      <c r="D286" s="60">
        <v>30</v>
      </c>
      <c r="E286" s="16">
        <v>0</v>
      </c>
      <c r="F286" s="16"/>
      <c r="G286" s="16"/>
      <c r="H286" s="16"/>
      <c r="I286" s="51"/>
      <c r="J286" s="42">
        <f t="shared" si="61"/>
        <v>30</v>
      </c>
      <c r="K286" s="272">
        <f t="shared" si="52"/>
        <v>5.385996409335727</v>
      </c>
      <c r="L286" s="74">
        <f t="shared" si="53"/>
        <v>0</v>
      </c>
      <c r="M286" s="74">
        <f t="shared" si="54"/>
        <v>0</v>
      </c>
      <c r="N286" s="74">
        <f t="shared" si="55"/>
        <v>0</v>
      </c>
      <c r="O286" s="74">
        <f t="shared" si="60"/>
        <v>0</v>
      </c>
      <c r="P286" s="74">
        <f t="shared" si="56"/>
        <v>0</v>
      </c>
      <c r="Q286" s="78">
        <f t="shared" si="56"/>
        <v>5.385996409335727</v>
      </c>
    </row>
    <row r="287" spans="1:17" ht="12.75">
      <c r="A287" s="203">
        <v>15</v>
      </c>
      <c r="B287" s="279" t="s">
        <v>254</v>
      </c>
      <c r="C287" s="216">
        <v>204</v>
      </c>
      <c r="D287" s="60">
        <v>11</v>
      </c>
      <c r="E287" s="16">
        <v>0</v>
      </c>
      <c r="F287" s="16"/>
      <c r="G287" s="16"/>
      <c r="H287" s="16"/>
      <c r="I287" s="51"/>
      <c r="J287" s="42">
        <f t="shared" si="61"/>
        <v>11</v>
      </c>
      <c r="K287" s="272">
        <f t="shared" si="52"/>
        <v>5.392156862745098</v>
      </c>
      <c r="L287" s="74">
        <f t="shared" si="53"/>
        <v>0</v>
      </c>
      <c r="M287" s="74">
        <f t="shared" si="54"/>
        <v>0</v>
      </c>
      <c r="N287" s="74">
        <f t="shared" si="55"/>
        <v>0</v>
      </c>
      <c r="O287" s="74">
        <f t="shared" si="60"/>
        <v>0</v>
      </c>
      <c r="P287" s="74">
        <f t="shared" si="56"/>
        <v>0</v>
      </c>
      <c r="Q287" s="78">
        <f t="shared" si="56"/>
        <v>5.392156862745098</v>
      </c>
    </row>
    <row r="288" spans="1:17" ht="12.75">
      <c r="A288" s="203">
        <v>15</v>
      </c>
      <c r="B288" s="279" t="s">
        <v>253</v>
      </c>
      <c r="C288" s="216">
        <v>227</v>
      </c>
      <c r="D288" s="60">
        <v>0</v>
      </c>
      <c r="E288" s="16">
        <v>0</v>
      </c>
      <c r="F288" s="16"/>
      <c r="G288" s="16"/>
      <c r="H288" s="16"/>
      <c r="I288" s="51"/>
      <c r="J288" s="42">
        <f t="shared" si="61"/>
        <v>0</v>
      </c>
      <c r="K288" s="272">
        <f t="shared" si="52"/>
        <v>0</v>
      </c>
      <c r="L288" s="74">
        <f t="shared" si="53"/>
        <v>0</v>
      </c>
      <c r="M288" s="74">
        <f t="shared" si="54"/>
        <v>0</v>
      </c>
      <c r="N288" s="74">
        <f t="shared" si="55"/>
        <v>0</v>
      </c>
      <c r="O288" s="74">
        <f t="shared" si="60"/>
        <v>0</v>
      </c>
      <c r="P288" s="74">
        <f t="shared" si="56"/>
        <v>0</v>
      </c>
      <c r="Q288" s="78">
        <f t="shared" si="56"/>
        <v>0</v>
      </c>
    </row>
    <row r="289" spans="1:17" ht="12.75">
      <c r="A289" s="212">
        <v>15</v>
      </c>
      <c r="B289" s="289" t="s">
        <v>247</v>
      </c>
      <c r="C289" s="227">
        <v>104</v>
      </c>
      <c r="D289" s="106">
        <v>0</v>
      </c>
      <c r="E289" s="57">
        <v>0</v>
      </c>
      <c r="F289" s="57"/>
      <c r="G289" s="57"/>
      <c r="H289" s="57"/>
      <c r="I289" s="86"/>
      <c r="J289" s="41">
        <f t="shared" si="61"/>
        <v>0</v>
      </c>
      <c r="K289" s="268">
        <f t="shared" si="52"/>
        <v>0</v>
      </c>
      <c r="L289" s="73">
        <f t="shared" si="53"/>
        <v>0</v>
      </c>
      <c r="M289" s="73">
        <f t="shared" si="54"/>
        <v>0</v>
      </c>
      <c r="N289" s="73">
        <f t="shared" si="55"/>
        <v>0</v>
      </c>
      <c r="O289" s="73">
        <f t="shared" si="60"/>
        <v>0</v>
      </c>
      <c r="P289" s="73">
        <f t="shared" si="56"/>
        <v>0</v>
      </c>
      <c r="Q289" s="77">
        <f t="shared" si="56"/>
        <v>0</v>
      </c>
    </row>
    <row r="290" spans="1:17" ht="12.75">
      <c r="A290" s="203">
        <v>15</v>
      </c>
      <c r="B290" s="279" t="s">
        <v>250</v>
      </c>
      <c r="C290" s="216">
        <v>149</v>
      </c>
      <c r="D290" s="60">
        <v>7</v>
      </c>
      <c r="E290" s="16">
        <v>0</v>
      </c>
      <c r="F290" s="16"/>
      <c r="G290" s="16"/>
      <c r="H290" s="16"/>
      <c r="I290" s="51"/>
      <c r="J290" s="42">
        <f t="shared" si="61"/>
        <v>7</v>
      </c>
      <c r="K290" s="272">
        <f t="shared" si="52"/>
        <v>4.697986577181208</v>
      </c>
      <c r="L290" s="74">
        <f t="shared" si="53"/>
        <v>0</v>
      </c>
      <c r="M290" s="74">
        <f t="shared" si="54"/>
        <v>0</v>
      </c>
      <c r="N290" s="74">
        <f t="shared" si="55"/>
        <v>0</v>
      </c>
      <c r="O290" s="74">
        <f t="shared" si="60"/>
        <v>0</v>
      </c>
      <c r="P290" s="74">
        <f t="shared" si="56"/>
        <v>0</v>
      </c>
      <c r="Q290" s="78">
        <f t="shared" si="56"/>
        <v>4.697986577181208</v>
      </c>
    </row>
    <row r="291" spans="1:17" ht="12.75">
      <c r="A291" s="203">
        <v>15</v>
      </c>
      <c r="B291" s="279" t="s">
        <v>244</v>
      </c>
      <c r="C291" s="216">
        <v>185</v>
      </c>
      <c r="D291" s="60">
        <v>18</v>
      </c>
      <c r="E291" s="16">
        <v>0</v>
      </c>
      <c r="F291" s="16"/>
      <c r="G291" s="16"/>
      <c r="H291" s="16"/>
      <c r="I291" s="51"/>
      <c r="J291" s="42">
        <f t="shared" si="61"/>
        <v>18</v>
      </c>
      <c r="K291" s="272">
        <f t="shared" si="52"/>
        <v>9.72972972972973</v>
      </c>
      <c r="L291" s="74">
        <f t="shared" si="53"/>
        <v>0</v>
      </c>
      <c r="M291" s="74">
        <f t="shared" si="54"/>
        <v>0</v>
      </c>
      <c r="N291" s="74">
        <f t="shared" si="55"/>
        <v>0</v>
      </c>
      <c r="O291" s="74">
        <f t="shared" si="60"/>
        <v>0</v>
      </c>
      <c r="P291" s="74">
        <f t="shared" si="56"/>
        <v>0</v>
      </c>
      <c r="Q291" s="78">
        <f t="shared" si="56"/>
        <v>9.72972972972973</v>
      </c>
    </row>
    <row r="292" spans="1:17" ht="12.75">
      <c r="A292" s="203">
        <v>15</v>
      </c>
      <c r="B292" s="279" t="s">
        <v>251</v>
      </c>
      <c r="C292" s="216">
        <v>240</v>
      </c>
      <c r="D292" s="60">
        <v>32</v>
      </c>
      <c r="E292" s="16">
        <v>0</v>
      </c>
      <c r="F292" s="16"/>
      <c r="G292" s="16"/>
      <c r="H292" s="16"/>
      <c r="I292" s="51"/>
      <c r="J292" s="42">
        <f t="shared" si="61"/>
        <v>32</v>
      </c>
      <c r="K292" s="272">
        <f t="shared" si="52"/>
        <v>13.333333333333334</v>
      </c>
      <c r="L292" s="74">
        <f t="shared" si="53"/>
        <v>0</v>
      </c>
      <c r="M292" s="74">
        <f t="shared" si="54"/>
        <v>0</v>
      </c>
      <c r="N292" s="74">
        <f t="shared" si="55"/>
        <v>0</v>
      </c>
      <c r="O292" s="74">
        <f t="shared" si="60"/>
        <v>0</v>
      </c>
      <c r="P292" s="74">
        <f t="shared" si="56"/>
        <v>0</v>
      </c>
      <c r="Q292" s="78">
        <f t="shared" si="56"/>
        <v>13.333333333333334</v>
      </c>
    </row>
    <row r="293" spans="1:17" ht="12.75">
      <c r="A293" s="203">
        <v>15</v>
      </c>
      <c r="B293" s="279" t="s">
        <v>249</v>
      </c>
      <c r="C293" s="216">
        <v>193</v>
      </c>
      <c r="D293" s="60">
        <v>0</v>
      </c>
      <c r="E293" s="16">
        <v>0</v>
      </c>
      <c r="F293" s="16"/>
      <c r="G293" s="16"/>
      <c r="H293" s="16"/>
      <c r="I293" s="51"/>
      <c r="J293" s="42">
        <f t="shared" si="61"/>
        <v>0</v>
      </c>
      <c r="K293" s="272">
        <f t="shared" si="52"/>
        <v>0</v>
      </c>
      <c r="L293" s="74">
        <f t="shared" si="53"/>
        <v>0</v>
      </c>
      <c r="M293" s="74">
        <f t="shared" si="54"/>
        <v>0</v>
      </c>
      <c r="N293" s="74">
        <f t="shared" si="55"/>
        <v>0</v>
      </c>
      <c r="O293" s="74">
        <f t="shared" si="60"/>
        <v>0</v>
      </c>
      <c r="P293" s="74">
        <f t="shared" si="56"/>
        <v>0</v>
      </c>
      <c r="Q293" s="78">
        <f t="shared" si="56"/>
        <v>0</v>
      </c>
    </row>
    <row r="294" spans="1:17" ht="12.75">
      <c r="A294" s="203">
        <v>15</v>
      </c>
      <c r="B294" s="279" t="s">
        <v>245</v>
      </c>
      <c r="C294" s="216">
        <v>145</v>
      </c>
      <c r="D294" s="60">
        <v>11</v>
      </c>
      <c r="E294" s="16">
        <v>0</v>
      </c>
      <c r="F294" s="16"/>
      <c r="G294" s="16"/>
      <c r="H294" s="16"/>
      <c r="I294" s="51"/>
      <c r="J294" s="42">
        <f t="shared" si="61"/>
        <v>11</v>
      </c>
      <c r="K294" s="272">
        <f t="shared" si="52"/>
        <v>7.586206896551724</v>
      </c>
      <c r="L294" s="74">
        <f t="shared" si="53"/>
        <v>0</v>
      </c>
      <c r="M294" s="74">
        <f t="shared" si="54"/>
        <v>0</v>
      </c>
      <c r="N294" s="74">
        <f t="shared" si="55"/>
        <v>0</v>
      </c>
      <c r="O294" s="74">
        <f t="shared" si="60"/>
        <v>0</v>
      </c>
      <c r="P294" s="74">
        <f t="shared" si="56"/>
        <v>0</v>
      </c>
      <c r="Q294" s="78">
        <f t="shared" si="56"/>
        <v>7.586206896551724</v>
      </c>
    </row>
    <row r="295" spans="1:17" ht="13.5" thickBot="1">
      <c r="A295" s="208"/>
      <c r="B295" s="285"/>
      <c r="C295" s="223">
        <f aca="true" t="shared" si="62" ref="C295:J295">SUM(C259:C294)</f>
        <v>23397</v>
      </c>
      <c r="D295" s="97">
        <f t="shared" si="62"/>
        <v>774</v>
      </c>
      <c r="E295" s="98">
        <f t="shared" si="62"/>
        <v>21</v>
      </c>
      <c r="F295" s="98">
        <f t="shared" si="62"/>
        <v>0</v>
      </c>
      <c r="G295" s="98">
        <f t="shared" si="62"/>
        <v>0</v>
      </c>
      <c r="H295" s="98">
        <f t="shared" si="62"/>
        <v>0</v>
      </c>
      <c r="I295" s="98">
        <f t="shared" si="62"/>
        <v>0</v>
      </c>
      <c r="J295" s="104">
        <f t="shared" si="62"/>
        <v>795</v>
      </c>
      <c r="K295" s="274">
        <f t="shared" si="52"/>
        <v>3.3081164251827158</v>
      </c>
      <c r="L295" s="229">
        <f t="shared" si="53"/>
        <v>0.089755096807283</v>
      </c>
      <c r="M295" s="229">
        <f t="shared" si="54"/>
        <v>0</v>
      </c>
      <c r="N295" s="229">
        <f t="shared" si="55"/>
        <v>0</v>
      </c>
      <c r="O295" s="229">
        <f t="shared" si="60"/>
        <v>0</v>
      </c>
      <c r="P295" s="229">
        <f t="shared" si="56"/>
        <v>0</v>
      </c>
      <c r="Q295" s="230">
        <f t="shared" si="56"/>
        <v>3.3978715219899986</v>
      </c>
    </row>
    <row r="296" spans="1:17" s="12" customFormat="1" ht="16.5" thickBot="1">
      <c r="A296" s="213"/>
      <c r="B296" s="290" t="s">
        <v>256</v>
      </c>
      <c r="C296" s="228">
        <f aca="true" t="shared" si="63" ref="C296:J296">C295+C258+C250+C225+C204+C187+C171+C156+C132+C111+C96+C78+C66+C48+C19</f>
        <v>598895.2309001951</v>
      </c>
      <c r="D296" s="101">
        <f>D295+D258+D250+D225+D204+D187+D171+D156+D132+D111+D96+D78+D66+D48+D19</f>
        <v>21727</v>
      </c>
      <c r="E296" s="102">
        <f t="shared" si="63"/>
        <v>4276</v>
      </c>
      <c r="F296" s="102">
        <f t="shared" si="63"/>
        <v>5015</v>
      </c>
      <c r="G296" s="102">
        <f t="shared" si="63"/>
        <v>5408</v>
      </c>
      <c r="H296" s="102">
        <f t="shared" si="63"/>
        <v>888</v>
      </c>
      <c r="I296" s="102">
        <f>I295+I258+I250+I225+I204+I187+I171+I156+I132+I111+I96+I78+I66+I48+I19</f>
        <v>89</v>
      </c>
      <c r="J296" s="105">
        <f t="shared" si="63"/>
        <v>37403</v>
      </c>
      <c r="K296" s="188">
        <f t="shared" si="52"/>
        <v>3.627846554620631</v>
      </c>
      <c r="L296" s="231">
        <f t="shared" si="53"/>
        <v>0.713981307477232</v>
      </c>
      <c r="M296" s="231">
        <f t="shared" si="54"/>
        <v>0.8373751770342185</v>
      </c>
      <c r="N296" s="231">
        <f t="shared" si="55"/>
        <v>0.9029960034698014</v>
      </c>
      <c r="O296" s="231">
        <f>H296/$C296*100</f>
        <v>0.14827301240406499</v>
      </c>
      <c r="P296" s="231">
        <f t="shared" si="56"/>
        <v>0.01486069606302003</v>
      </c>
      <c r="Q296" s="232">
        <f t="shared" si="56"/>
        <v>6.245332751068968</v>
      </c>
    </row>
    <row r="297" spans="3:9" ht="13.5" thickTop="1">
      <c r="C297" s="7"/>
      <c r="D297" s="2"/>
      <c r="E297" s="2"/>
      <c r="F297" s="2"/>
      <c r="G297" s="2"/>
      <c r="H297" s="2"/>
      <c r="I297" s="2"/>
    </row>
    <row r="298" spans="3:8" ht="12.75">
      <c r="C298" s="2"/>
      <c r="D298" s="2"/>
      <c r="E298" s="2"/>
      <c r="F298" s="2"/>
      <c r="G298" s="2"/>
      <c r="H298" s="2"/>
    </row>
    <row r="299" spans="3:8" ht="12.75">
      <c r="C299" s="2"/>
      <c r="D299" s="2"/>
      <c r="E299" s="2"/>
      <c r="F299" s="2"/>
      <c r="G299" s="2"/>
      <c r="H299" s="2"/>
    </row>
    <row r="300" spans="3:8" ht="12.75">
      <c r="C300" s="2"/>
      <c r="D300" s="2"/>
      <c r="E300" s="2"/>
      <c r="F300" s="2"/>
      <c r="G300" s="2"/>
      <c r="H300" s="2"/>
    </row>
    <row r="301" spans="3:8" ht="12.75">
      <c r="C301" s="2"/>
      <c r="D301" s="2"/>
      <c r="E301" s="2"/>
      <c r="F301" s="2"/>
      <c r="G301" s="2"/>
      <c r="H301" s="2"/>
    </row>
    <row r="302" spans="3:8" ht="12.75">
      <c r="C302" s="2"/>
      <c r="D302" s="2"/>
      <c r="E302" s="2"/>
      <c r="F302" s="2"/>
      <c r="G302" s="2"/>
      <c r="H302" s="2"/>
    </row>
    <row r="303" spans="3:8" ht="12.75">
      <c r="C303" s="2"/>
      <c r="D303" s="2"/>
      <c r="E303" s="2"/>
      <c r="F303" s="2"/>
      <c r="G303" s="2"/>
      <c r="H303" s="2"/>
    </row>
    <row r="304" spans="3:8" ht="12.75">
      <c r="C304" s="2"/>
      <c r="D304" s="2"/>
      <c r="E304" s="2"/>
      <c r="F304" s="2"/>
      <c r="G304" s="2"/>
      <c r="H304" s="2"/>
    </row>
    <row r="305" spans="3:8" ht="12.75">
      <c r="C305" s="2"/>
      <c r="D305" s="2"/>
      <c r="E305" s="2"/>
      <c r="F305" s="2"/>
      <c r="G305" s="2"/>
      <c r="H305" s="2"/>
    </row>
    <row r="306" spans="3:8" ht="12.75">
      <c r="C306" s="2"/>
      <c r="D306" s="2"/>
      <c r="E306" s="2"/>
      <c r="F306" s="2"/>
      <c r="G306" s="2"/>
      <c r="H306" s="2"/>
    </row>
    <row r="307" spans="3:8" ht="12.75">
      <c r="C307" s="2"/>
      <c r="D307" s="2"/>
      <c r="E307" s="2"/>
      <c r="F307" s="2"/>
      <c r="G307" s="2"/>
      <c r="H307" s="2"/>
    </row>
    <row r="308" spans="3:8" ht="12.75">
      <c r="C308" s="2"/>
      <c r="D308" s="2"/>
      <c r="E308" s="2"/>
      <c r="F308" s="2"/>
      <c r="G308" s="2"/>
      <c r="H308" s="2"/>
    </row>
    <row r="309" spans="3:8" ht="12.75">
      <c r="C309" s="2"/>
      <c r="D309" s="2"/>
      <c r="E309" s="2"/>
      <c r="F309" s="2"/>
      <c r="G309" s="2"/>
      <c r="H309" s="2"/>
    </row>
    <row r="310" spans="3:8" ht="12.75">
      <c r="C310" s="2"/>
      <c r="D310" s="2"/>
      <c r="E310" s="2"/>
      <c r="F310" s="2"/>
      <c r="G310" s="2"/>
      <c r="H310" s="2"/>
    </row>
    <row r="311" spans="3:8" ht="12.75">
      <c r="C311" s="2"/>
      <c r="D311" s="2"/>
      <c r="E311" s="2"/>
      <c r="F311" s="2"/>
      <c r="G311" s="2"/>
      <c r="H311" s="2"/>
    </row>
    <row r="312" spans="3:8" ht="12.75">
      <c r="C312" s="2"/>
      <c r="D312" s="2"/>
      <c r="E312" s="2"/>
      <c r="F312" s="2"/>
      <c r="G312" s="2"/>
      <c r="H312" s="2"/>
    </row>
    <row r="313" spans="3:8" ht="12.75">
      <c r="C313" s="2"/>
      <c r="D313" s="2"/>
      <c r="E313" s="2"/>
      <c r="F313" s="2"/>
      <c r="G313" s="2"/>
      <c r="H313" s="2"/>
    </row>
    <row r="314" spans="3:8" ht="12.75">
      <c r="C314" s="2"/>
      <c r="D314" s="2"/>
      <c r="E314" s="2"/>
      <c r="F314" s="2"/>
      <c r="G314" s="2"/>
      <c r="H314" s="2"/>
    </row>
    <row r="315" spans="3:8" ht="12.75">
      <c r="C315" s="2"/>
      <c r="D315" s="2"/>
      <c r="E315" s="2"/>
      <c r="F315" s="2"/>
      <c r="G315" s="2"/>
      <c r="H315" s="2"/>
    </row>
    <row r="316" spans="3:8" ht="12.75">
      <c r="C316" s="2"/>
      <c r="D316" s="2"/>
      <c r="E316" s="2"/>
      <c r="F316" s="2"/>
      <c r="G316" s="2"/>
      <c r="H316" s="2"/>
    </row>
    <row r="317" spans="3:8" ht="12.75">
      <c r="C317" s="2"/>
      <c r="D317" s="2"/>
      <c r="E317" s="2"/>
      <c r="F317" s="2"/>
      <c r="G317" s="2"/>
      <c r="H317" s="2"/>
    </row>
    <row r="318" spans="3:8" ht="12.75">
      <c r="C318" s="2"/>
      <c r="D318" s="2"/>
      <c r="E318" s="2"/>
      <c r="F318" s="2"/>
      <c r="G318" s="2"/>
      <c r="H318" s="2"/>
    </row>
    <row r="319" spans="3:8" ht="12.75">
      <c r="C319" s="2"/>
      <c r="D319" s="2"/>
      <c r="E319" s="2"/>
      <c r="F319" s="2"/>
      <c r="G319" s="2"/>
      <c r="H319" s="2"/>
    </row>
    <row r="320" spans="3:8" ht="12.75">
      <c r="C320" s="2"/>
      <c r="D320" s="2"/>
      <c r="E320" s="2"/>
      <c r="F320" s="2"/>
      <c r="G320" s="2"/>
      <c r="H320" s="2"/>
    </row>
    <row r="321" spans="3:8" ht="12.75">
      <c r="C321" s="2"/>
      <c r="D321" s="2"/>
      <c r="E321" s="2"/>
      <c r="F321" s="2"/>
      <c r="G321" s="2"/>
      <c r="H321" s="2"/>
    </row>
    <row r="322" spans="3:8" ht="12.75">
      <c r="C322" s="2"/>
      <c r="D322" s="2"/>
      <c r="E322" s="2"/>
      <c r="F322" s="2"/>
      <c r="G322" s="2"/>
      <c r="H322" s="2"/>
    </row>
    <row r="323" spans="3:8" ht="12.75">
      <c r="C323" s="2"/>
      <c r="D323" s="2"/>
      <c r="E323" s="2"/>
      <c r="F323" s="2"/>
      <c r="G323" s="2"/>
      <c r="H323" s="2"/>
    </row>
    <row r="324" spans="3:8" ht="12.75">
      <c r="C324" s="2"/>
      <c r="D324" s="2"/>
      <c r="E324" s="2"/>
      <c r="F324" s="2"/>
      <c r="G324" s="2"/>
      <c r="H324" s="2"/>
    </row>
    <row r="325" spans="3:8" ht="12.75">
      <c r="C325" s="2"/>
      <c r="D325" s="2"/>
      <c r="E325" s="2"/>
      <c r="F325" s="2"/>
      <c r="G325" s="2"/>
      <c r="H325" s="2"/>
    </row>
    <row r="326" spans="3:8" ht="12.75">
      <c r="C326" s="2"/>
      <c r="D326" s="2"/>
      <c r="E326" s="2"/>
      <c r="F326" s="2"/>
      <c r="G326" s="2"/>
      <c r="H326" s="2"/>
    </row>
    <row r="327" spans="3:8" ht="12.75">
      <c r="C327" s="2"/>
      <c r="D327" s="2"/>
      <c r="E327" s="2"/>
      <c r="F327" s="2"/>
      <c r="G327" s="2"/>
      <c r="H327" s="2"/>
    </row>
    <row r="328" spans="3:8" ht="12.75">
      <c r="C328" s="2"/>
      <c r="D328" s="2"/>
      <c r="E328" s="2"/>
      <c r="F328" s="2"/>
      <c r="G328" s="2"/>
      <c r="H328" s="2"/>
    </row>
    <row r="329" spans="3:8" ht="12.75">
      <c r="C329" s="2"/>
      <c r="D329" s="2"/>
      <c r="E329" s="2"/>
      <c r="F329" s="2"/>
      <c r="G329" s="2"/>
      <c r="H329" s="2"/>
    </row>
    <row r="330" spans="3:8" ht="12.75">
      <c r="C330" s="2"/>
      <c r="D330" s="2"/>
      <c r="E330" s="2"/>
      <c r="F330" s="2"/>
      <c r="G330" s="2"/>
      <c r="H330" s="2"/>
    </row>
    <row r="331" spans="3:8" ht="12.75">
      <c r="C331" s="2"/>
      <c r="D331" s="2"/>
      <c r="E331" s="2"/>
      <c r="F331" s="2"/>
      <c r="G331" s="2"/>
      <c r="H331" s="2"/>
    </row>
    <row r="332" spans="3:8" ht="12.75">
      <c r="C332" s="2"/>
      <c r="D332" s="2"/>
      <c r="E332" s="2"/>
      <c r="F332" s="2"/>
      <c r="G332" s="2"/>
      <c r="H332" s="2"/>
    </row>
    <row r="333" spans="3:8" ht="12.75">
      <c r="C333" s="2"/>
      <c r="D333" s="2"/>
      <c r="E333" s="2"/>
      <c r="F333" s="2"/>
      <c r="G333" s="2"/>
      <c r="H333" s="2"/>
    </row>
    <row r="334" spans="3:8" ht="12.75">
      <c r="C334" s="2"/>
      <c r="D334" s="2"/>
      <c r="E334" s="2"/>
      <c r="F334" s="2"/>
      <c r="G334" s="2"/>
      <c r="H334" s="2"/>
    </row>
    <row r="335" spans="3:8" ht="12.75">
      <c r="C335" s="2"/>
      <c r="D335" s="2"/>
      <c r="E335" s="2"/>
      <c r="F335" s="2"/>
      <c r="G335" s="2"/>
      <c r="H335" s="2"/>
    </row>
    <row r="336" spans="3:8" ht="12.75">
      <c r="C336" s="2"/>
      <c r="D336" s="2"/>
      <c r="E336" s="2"/>
      <c r="F336" s="2"/>
      <c r="G336" s="2"/>
      <c r="H336" s="2"/>
    </row>
    <row r="337" spans="3:8" ht="12.75">
      <c r="C337" s="2"/>
      <c r="D337" s="2"/>
      <c r="E337" s="2"/>
      <c r="F337" s="2"/>
      <c r="G337" s="2"/>
      <c r="H337" s="2"/>
    </row>
    <row r="338" spans="3:8" ht="12.75">
      <c r="C338" s="2"/>
      <c r="D338" s="2"/>
      <c r="E338" s="2"/>
      <c r="F338" s="2"/>
      <c r="G338" s="2"/>
      <c r="H338" s="2"/>
    </row>
    <row r="339" spans="3:8" ht="12.75">
      <c r="C339" s="2"/>
      <c r="D339" s="2"/>
      <c r="E339" s="2"/>
      <c r="F339" s="2"/>
      <c r="G339" s="2"/>
      <c r="H339" s="2"/>
    </row>
    <row r="340" spans="3:8" ht="12.75">
      <c r="C340" s="2"/>
      <c r="D340" s="2"/>
      <c r="E340" s="2"/>
      <c r="F340" s="2"/>
      <c r="G340" s="2"/>
      <c r="H340" s="2"/>
    </row>
    <row r="341" spans="3:8" ht="12.75">
      <c r="C341" s="2"/>
      <c r="D341" s="2"/>
      <c r="E341" s="2"/>
      <c r="F341" s="2"/>
      <c r="G341" s="2"/>
      <c r="H341" s="2"/>
    </row>
    <row r="342" spans="3:8" ht="12.75">
      <c r="C342" s="2"/>
      <c r="D342" s="2"/>
      <c r="E342" s="2"/>
      <c r="F342" s="2"/>
      <c r="G342" s="2"/>
      <c r="H342" s="2"/>
    </row>
    <row r="343" spans="3:8" ht="12.75">
      <c r="C343" s="2"/>
      <c r="D343" s="2"/>
      <c r="E343" s="2"/>
      <c r="F343" s="2"/>
      <c r="G343" s="2"/>
      <c r="H343" s="2"/>
    </row>
    <row r="344" spans="3:8" ht="12.75">
      <c r="C344" s="2"/>
      <c r="D344" s="2"/>
      <c r="E344" s="2"/>
      <c r="F344" s="2"/>
      <c r="G344" s="2"/>
      <c r="H344" s="2"/>
    </row>
    <row r="345" spans="3:8" ht="12.75">
      <c r="C345" s="2"/>
      <c r="D345" s="2"/>
      <c r="E345" s="2"/>
      <c r="F345" s="2"/>
      <c r="G345" s="2"/>
      <c r="H345" s="2"/>
    </row>
    <row r="346" spans="3:8" ht="12.75">
      <c r="C346" s="2"/>
      <c r="D346" s="2"/>
      <c r="E346" s="2"/>
      <c r="F346" s="2"/>
      <c r="G346" s="2"/>
      <c r="H346" s="2"/>
    </row>
    <row r="347" spans="3:8" ht="12.75">
      <c r="C347" s="2"/>
      <c r="D347" s="2"/>
      <c r="E347" s="2"/>
      <c r="F347" s="2"/>
      <c r="G347" s="2"/>
      <c r="H347" s="2"/>
    </row>
    <row r="348" spans="3:8" ht="12.75">
      <c r="C348" s="2"/>
      <c r="D348" s="2"/>
      <c r="E348" s="2"/>
      <c r="F348" s="2"/>
      <c r="G348" s="2"/>
      <c r="H348" s="2"/>
    </row>
    <row r="349" spans="3:8" ht="12.75">
      <c r="C349" s="2"/>
      <c r="D349" s="2"/>
      <c r="E349" s="2"/>
      <c r="F349" s="2"/>
      <c r="G349" s="2"/>
      <c r="H349" s="2"/>
    </row>
    <row r="350" spans="3:8" ht="12.75">
      <c r="C350" s="2"/>
      <c r="D350" s="2"/>
      <c r="E350" s="2"/>
      <c r="F350" s="2"/>
      <c r="G350" s="2"/>
      <c r="H350" s="2"/>
    </row>
    <row r="351" spans="3:8" ht="12.75">
      <c r="C351" s="2"/>
      <c r="D351" s="2"/>
      <c r="E351" s="2"/>
      <c r="F351" s="2"/>
      <c r="G351" s="2"/>
      <c r="H351" s="2"/>
    </row>
    <row r="352" spans="3:8" ht="12.75">
      <c r="C352" s="2"/>
      <c r="D352" s="2"/>
      <c r="E352" s="2"/>
      <c r="F352" s="2"/>
      <c r="G352" s="2"/>
      <c r="H352" s="2"/>
    </row>
    <row r="353" spans="3:8" ht="12.75">
      <c r="C353" s="2"/>
      <c r="D353" s="2"/>
      <c r="E353" s="2"/>
      <c r="F353" s="2"/>
      <c r="G353" s="2"/>
      <c r="H353" s="2"/>
    </row>
    <row r="354" spans="3:8" ht="12.75">
      <c r="C354" s="2"/>
      <c r="D354" s="2"/>
      <c r="E354" s="2"/>
      <c r="F354" s="2"/>
      <c r="G354" s="2"/>
      <c r="H354" s="2"/>
    </row>
    <row r="355" spans="3:8" ht="12.75">
      <c r="C355" s="2"/>
      <c r="D355" s="2"/>
      <c r="E355" s="2"/>
      <c r="F355" s="2"/>
      <c r="G355" s="2"/>
      <c r="H355" s="2"/>
    </row>
    <row r="356" spans="3:8" ht="12.75">
      <c r="C356" s="2"/>
      <c r="D356" s="2"/>
      <c r="E356" s="2"/>
      <c r="F356" s="2"/>
      <c r="G356" s="2"/>
      <c r="H356" s="2"/>
    </row>
    <row r="357" spans="3:8" ht="12.75">
      <c r="C357" s="2"/>
      <c r="D357" s="2"/>
      <c r="E357" s="2"/>
      <c r="F357" s="2"/>
      <c r="G357" s="2"/>
      <c r="H357" s="2"/>
    </row>
    <row r="358" spans="3:8" ht="12.75">
      <c r="C358" s="2"/>
      <c r="D358" s="2"/>
      <c r="E358" s="2"/>
      <c r="F358" s="2"/>
      <c r="G358" s="2"/>
      <c r="H358" s="2"/>
    </row>
    <row r="359" spans="3:8" ht="12.75">
      <c r="C359" s="2"/>
      <c r="D359" s="2"/>
      <c r="E359" s="2"/>
      <c r="F359" s="2"/>
      <c r="G359" s="2"/>
      <c r="H359" s="2"/>
    </row>
    <row r="360" spans="3:8" ht="12.75">
      <c r="C360" s="2"/>
      <c r="D360" s="2"/>
      <c r="E360" s="2"/>
      <c r="F360" s="2"/>
      <c r="G360" s="2"/>
      <c r="H360" s="2"/>
    </row>
    <row r="361" spans="3:8" ht="12.75">
      <c r="C361" s="2"/>
      <c r="D361" s="2"/>
      <c r="E361" s="2"/>
      <c r="F361" s="2"/>
      <c r="G361" s="2"/>
      <c r="H361" s="2"/>
    </row>
    <row r="362" spans="3:8" ht="12.75">
      <c r="C362" s="2"/>
      <c r="D362" s="2"/>
      <c r="E362" s="2"/>
      <c r="F362" s="2"/>
      <c r="G362" s="2"/>
      <c r="H362" s="2"/>
    </row>
    <row r="363" spans="3:8" ht="12.75">
      <c r="C363" s="2"/>
      <c r="D363" s="2"/>
      <c r="E363" s="2"/>
      <c r="F363" s="2"/>
      <c r="G363" s="2"/>
      <c r="H363" s="2"/>
    </row>
    <row r="364" spans="3:8" ht="12.75">
      <c r="C364" s="2"/>
      <c r="D364" s="2"/>
      <c r="E364" s="2"/>
      <c r="F364" s="2"/>
      <c r="G364" s="2"/>
      <c r="H364" s="2"/>
    </row>
    <row r="365" spans="3:8" ht="12.75">
      <c r="C365" s="2"/>
      <c r="D365" s="2"/>
      <c r="E365" s="2"/>
      <c r="F365" s="2"/>
      <c r="G365" s="2"/>
      <c r="H365" s="2"/>
    </row>
    <row r="366" spans="3:8" ht="12.75">
      <c r="C366" s="2"/>
      <c r="D366" s="2"/>
      <c r="E366" s="2"/>
      <c r="F366" s="2"/>
      <c r="G366" s="2"/>
      <c r="H366" s="2"/>
    </row>
    <row r="367" spans="3:8" ht="12.75">
      <c r="C367" s="2"/>
      <c r="D367" s="2"/>
      <c r="E367" s="2"/>
      <c r="F367" s="2"/>
      <c r="G367" s="2"/>
      <c r="H367" s="2"/>
    </row>
    <row r="368" spans="3:8" ht="12.75">
      <c r="C368" s="2"/>
      <c r="D368" s="2"/>
      <c r="E368" s="2"/>
      <c r="F368" s="2"/>
      <c r="G368" s="2"/>
      <c r="H368" s="2"/>
    </row>
    <row r="369" spans="3:8" ht="12.75">
      <c r="C369" s="2"/>
      <c r="D369" s="2"/>
      <c r="E369" s="2"/>
      <c r="F369" s="2"/>
      <c r="G369" s="2"/>
      <c r="H369" s="2"/>
    </row>
    <row r="370" spans="3:8" ht="12.75">
      <c r="C370" s="2"/>
      <c r="D370" s="2"/>
      <c r="E370" s="2"/>
      <c r="F370" s="2"/>
      <c r="G370" s="2"/>
      <c r="H370" s="2"/>
    </row>
    <row r="371" spans="3:8" ht="12.75">
      <c r="C371" s="2"/>
      <c r="D371" s="2"/>
      <c r="E371" s="2"/>
      <c r="F371" s="2"/>
      <c r="G371" s="2"/>
      <c r="H371" s="2"/>
    </row>
    <row r="372" spans="3:8" ht="12.75">
      <c r="C372" s="2"/>
      <c r="D372" s="2"/>
      <c r="E372" s="2"/>
      <c r="F372" s="2"/>
      <c r="G372" s="2"/>
      <c r="H372" s="2"/>
    </row>
    <row r="373" spans="3:8" ht="12.75">
      <c r="C373" s="2"/>
      <c r="D373" s="2"/>
      <c r="E373" s="2"/>
      <c r="F373" s="2"/>
      <c r="G373" s="2"/>
      <c r="H373" s="2"/>
    </row>
    <row r="374" spans="3:8" ht="12.75">
      <c r="C374" s="2"/>
      <c r="D374" s="2"/>
      <c r="E374" s="2"/>
      <c r="F374" s="2"/>
      <c r="G374" s="2"/>
      <c r="H374" s="2"/>
    </row>
    <row r="375" spans="3:8" ht="12.75">
      <c r="C375" s="2"/>
      <c r="D375" s="2"/>
      <c r="E375" s="2"/>
      <c r="F375" s="2"/>
      <c r="G375" s="2"/>
      <c r="H375" s="2"/>
    </row>
    <row r="376" spans="3:8" ht="12.75">
      <c r="C376" s="2"/>
      <c r="D376" s="2"/>
      <c r="E376" s="2"/>
      <c r="F376" s="2"/>
      <c r="G376" s="2"/>
      <c r="H376" s="2"/>
    </row>
    <row r="377" spans="3:8" ht="12.75">
      <c r="C377" s="2"/>
      <c r="D377" s="2"/>
      <c r="E377" s="2"/>
      <c r="F377" s="2"/>
      <c r="G377" s="2"/>
      <c r="H377" s="2"/>
    </row>
    <row r="378" spans="3:8" ht="12.75">
      <c r="C378" s="2"/>
      <c r="D378" s="2"/>
      <c r="E378" s="2"/>
      <c r="F378" s="2"/>
      <c r="G378" s="2"/>
      <c r="H378" s="2"/>
    </row>
    <row r="379" spans="3:8" ht="12.75">
      <c r="C379" s="2"/>
      <c r="D379" s="2"/>
      <c r="E379" s="2"/>
      <c r="F379" s="2"/>
      <c r="G379" s="2"/>
      <c r="H379" s="2"/>
    </row>
    <row r="380" spans="3:8" ht="12.75">
      <c r="C380" s="2"/>
      <c r="D380" s="2"/>
      <c r="E380" s="2"/>
      <c r="F380" s="2"/>
      <c r="G380" s="2"/>
      <c r="H380" s="2"/>
    </row>
    <row r="381" spans="3:8" ht="12.75">
      <c r="C381" s="2"/>
      <c r="D381" s="2"/>
      <c r="E381" s="2"/>
      <c r="F381" s="2"/>
      <c r="G381" s="2"/>
      <c r="H381" s="2"/>
    </row>
    <row r="382" spans="3:8" ht="12.75">
      <c r="C382" s="2"/>
      <c r="D382" s="2"/>
      <c r="E382" s="2"/>
      <c r="F382" s="2"/>
      <c r="G382" s="2"/>
      <c r="H382" s="2"/>
    </row>
    <row r="383" spans="3:8" ht="12.75">
      <c r="C383" s="2"/>
      <c r="D383" s="2"/>
      <c r="E383" s="2"/>
      <c r="F383" s="2"/>
      <c r="G383" s="2"/>
      <c r="H383" s="2"/>
    </row>
    <row r="384" spans="3:8" ht="12.75">
      <c r="C384" s="2"/>
      <c r="D384" s="2"/>
      <c r="E384" s="2"/>
      <c r="F384" s="2"/>
      <c r="G384" s="2"/>
      <c r="H384" s="2"/>
    </row>
    <row r="385" spans="3:8" ht="12.75">
      <c r="C385" s="2"/>
      <c r="D385" s="2"/>
      <c r="E385" s="2"/>
      <c r="F385" s="2"/>
      <c r="G385" s="2"/>
      <c r="H385" s="2"/>
    </row>
    <row r="386" spans="3:8" ht="12.75">
      <c r="C386" s="2"/>
      <c r="D386" s="2"/>
      <c r="E386" s="2"/>
      <c r="F386" s="2"/>
      <c r="G386" s="2"/>
      <c r="H386" s="2"/>
    </row>
    <row r="387" spans="3:8" ht="12.75">
      <c r="C387" s="2"/>
      <c r="D387" s="2"/>
      <c r="E387" s="2"/>
      <c r="F387" s="2"/>
      <c r="G387" s="2"/>
      <c r="H387" s="2"/>
    </row>
    <row r="388" spans="3:8" ht="12.75">
      <c r="C388" s="2"/>
      <c r="D388" s="2"/>
      <c r="E388" s="2"/>
      <c r="F388" s="2"/>
      <c r="G388" s="2"/>
      <c r="H388" s="2"/>
    </row>
    <row r="389" spans="3:8" ht="12.75">
      <c r="C389" s="2"/>
      <c r="D389" s="2"/>
      <c r="E389" s="2"/>
      <c r="F389" s="2"/>
      <c r="G389" s="2"/>
      <c r="H389" s="2"/>
    </row>
    <row r="390" spans="3:8" ht="12.75">
      <c r="C390" s="2"/>
      <c r="D390" s="2"/>
      <c r="E390" s="2"/>
      <c r="F390" s="2"/>
      <c r="G390" s="2"/>
      <c r="H390" s="2"/>
    </row>
    <row r="391" spans="3:8" ht="12.75">
      <c r="C391" s="2"/>
      <c r="D391" s="2"/>
      <c r="E391" s="2"/>
      <c r="F391" s="2"/>
      <c r="G391" s="2"/>
      <c r="H391" s="2"/>
    </row>
    <row r="392" spans="3:8" ht="12.75">
      <c r="C392" s="2"/>
      <c r="D392" s="2"/>
      <c r="E392" s="2"/>
      <c r="F392" s="2"/>
      <c r="G392" s="2"/>
      <c r="H392" s="2"/>
    </row>
    <row r="393" spans="3:8" ht="12.75">
      <c r="C393" s="2"/>
      <c r="D393" s="2"/>
      <c r="E393" s="2"/>
      <c r="F393" s="2"/>
      <c r="G393" s="2"/>
      <c r="H393" s="2"/>
    </row>
    <row r="394" spans="3:8" ht="12.75">
      <c r="C394" s="2"/>
      <c r="D394" s="2"/>
      <c r="E394" s="2"/>
      <c r="F394" s="2"/>
      <c r="G394" s="2"/>
      <c r="H394" s="2"/>
    </row>
    <row r="395" spans="3:8" ht="12.75">
      <c r="C395" s="2"/>
      <c r="D395" s="2"/>
      <c r="E395" s="2"/>
      <c r="F395" s="2"/>
      <c r="G395" s="2"/>
      <c r="H395" s="2"/>
    </row>
    <row r="396" spans="3:8" ht="12.75">
      <c r="C396" s="2"/>
      <c r="D396" s="2"/>
      <c r="E396" s="2"/>
      <c r="F396" s="2"/>
      <c r="G396" s="2"/>
      <c r="H396" s="2"/>
    </row>
    <row r="397" spans="3:8" ht="12.75">
      <c r="C397" s="2"/>
      <c r="D397" s="2"/>
      <c r="E397" s="2"/>
      <c r="F397" s="2"/>
      <c r="G397" s="2"/>
      <c r="H397" s="2"/>
    </row>
    <row r="398" spans="3:8" ht="12.75">
      <c r="C398" s="2"/>
      <c r="D398" s="2"/>
      <c r="E398" s="2"/>
      <c r="F398" s="2"/>
      <c r="G398" s="2"/>
      <c r="H398" s="2"/>
    </row>
    <row r="399" spans="3:8" ht="12.75">
      <c r="C399" s="2"/>
      <c r="D399" s="2"/>
      <c r="E399" s="2"/>
      <c r="F399" s="2"/>
      <c r="G399" s="2"/>
      <c r="H399" s="2"/>
    </row>
    <row r="400" spans="3:8" ht="12.75">
      <c r="C400" s="2"/>
      <c r="D400" s="2"/>
      <c r="E400" s="2"/>
      <c r="F400" s="2"/>
      <c r="G400" s="2"/>
      <c r="H400" s="2"/>
    </row>
    <row r="401" spans="3:8" ht="12.75">
      <c r="C401" s="2"/>
      <c r="D401" s="2"/>
      <c r="E401" s="2"/>
      <c r="F401" s="2"/>
      <c r="G401" s="2"/>
      <c r="H401" s="2"/>
    </row>
    <row r="402" spans="3:8" ht="12.75">
      <c r="C402" s="2"/>
      <c r="D402" s="2"/>
      <c r="E402" s="2"/>
      <c r="F402" s="2"/>
      <c r="G402" s="2"/>
      <c r="H402" s="2"/>
    </row>
    <row r="403" spans="3:8" ht="12.75">
      <c r="C403" s="2"/>
      <c r="D403" s="2"/>
      <c r="E403" s="2"/>
      <c r="F403" s="2"/>
      <c r="G403" s="2"/>
      <c r="H403" s="2"/>
    </row>
    <row r="404" spans="3:8" ht="12.75">
      <c r="C404" s="2"/>
      <c r="D404" s="2"/>
      <c r="E404" s="2"/>
      <c r="F404" s="2"/>
      <c r="G404" s="2"/>
      <c r="H404" s="2"/>
    </row>
    <row r="405" spans="3:8" ht="12.75">
      <c r="C405" s="2"/>
      <c r="D405" s="2"/>
      <c r="E405" s="2"/>
      <c r="F405" s="2"/>
      <c r="G405" s="2"/>
      <c r="H405" s="2"/>
    </row>
    <row r="406" spans="3:8" ht="12.75">
      <c r="C406" s="2"/>
      <c r="D406" s="2"/>
      <c r="E406" s="2"/>
      <c r="F406" s="2"/>
      <c r="G406" s="2"/>
      <c r="H406" s="2"/>
    </row>
    <row r="407" spans="3:8" ht="12.75">
      <c r="C407" s="2"/>
      <c r="D407" s="2"/>
      <c r="E407" s="2"/>
      <c r="F407" s="2"/>
      <c r="G407" s="2"/>
      <c r="H407" s="2"/>
    </row>
    <row r="408" spans="3:8" ht="12.75">
      <c r="C408" s="2"/>
      <c r="D408" s="2"/>
      <c r="E408" s="2"/>
      <c r="F408" s="2"/>
      <c r="G408" s="2"/>
      <c r="H408" s="2"/>
    </row>
    <row r="409" spans="3:8" ht="12.75">
      <c r="C409" s="2"/>
      <c r="D409" s="2"/>
      <c r="E409" s="2"/>
      <c r="F409" s="2"/>
      <c r="G409" s="2"/>
      <c r="H409" s="2"/>
    </row>
    <row r="410" spans="3:8" ht="12.75">
      <c r="C410" s="2"/>
      <c r="D410" s="2"/>
      <c r="E410" s="2"/>
      <c r="F410" s="2"/>
      <c r="G410" s="2"/>
      <c r="H410" s="2"/>
    </row>
    <row r="411" spans="3:8" ht="12.75">
      <c r="C411" s="2"/>
      <c r="D411" s="2"/>
      <c r="E411" s="2"/>
      <c r="F411" s="2"/>
      <c r="G411" s="2"/>
      <c r="H411" s="2"/>
    </row>
    <row r="412" spans="3:8" ht="12.75">
      <c r="C412" s="2"/>
      <c r="D412" s="2"/>
      <c r="E412" s="2"/>
      <c r="F412" s="2"/>
      <c r="G412" s="2"/>
      <c r="H412" s="2"/>
    </row>
    <row r="413" spans="3:8" ht="12.75">
      <c r="C413" s="2"/>
      <c r="D413" s="2"/>
      <c r="E413" s="2"/>
      <c r="F413" s="2"/>
      <c r="G413" s="2"/>
      <c r="H413" s="2"/>
    </row>
    <row r="414" spans="3:8" ht="12.75">
      <c r="C414" s="2"/>
      <c r="D414" s="2"/>
      <c r="E414" s="2"/>
      <c r="F414" s="2"/>
      <c r="G414" s="2"/>
      <c r="H414" s="2"/>
    </row>
    <row r="415" spans="3:8" ht="12.75">
      <c r="C415" s="2"/>
      <c r="D415" s="2"/>
      <c r="E415" s="2"/>
      <c r="F415" s="2"/>
      <c r="G415" s="2"/>
      <c r="H415" s="2"/>
    </row>
    <row r="416" spans="3:8" ht="12.75">
      <c r="C416" s="2"/>
      <c r="D416" s="2"/>
      <c r="E416" s="2"/>
      <c r="F416" s="2"/>
      <c r="G416" s="2"/>
      <c r="H416" s="2"/>
    </row>
    <row r="417" spans="3:8" ht="12.75">
      <c r="C417" s="2"/>
      <c r="D417" s="2"/>
      <c r="E417" s="2"/>
      <c r="F417" s="2"/>
      <c r="G417" s="2"/>
      <c r="H417" s="2"/>
    </row>
    <row r="418" spans="3:8" ht="12.75">
      <c r="C418" s="2"/>
      <c r="D418" s="2"/>
      <c r="E418" s="2"/>
      <c r="F418" s="2"/>
      <c r="G418" s="2"/>
      <c r="H418" s="2"/>
    </row>
    <row r="419" spans="3:8" ht="12.75">
      <c r="C419" s="2"/>
      <c r="D419" s="2"/>
      <c r="E419" s="2"/>
      <c r="F419" s="2"/>
      <c r="G419" s="2"/>
      <c r="H419" s="2"/>
    </row>
    <row r="420" spans="3:8" ht="12.75">
      <c r="C420" s="2"/>
      <c r="D420" s="2"/>
      <c r="E420" s="2"/>
      <c r="F420" s="2"/>
      <c r="G420" s="2"/>
      <c r="H420" s="2"/>
    </row>
    <row r="421" spans="3:8" ht="12.75">
      <c r="C421" s="2"/>
      <c r="D421" s="2"/>
      <c r="E421" s="2"/>
      <c r="F421" s="2"/>
      <c r="G421" s="2"/>
      <c r="H421" s="2"/>
    </row>
    <row r="422" spans="3:8" ht="12.75">
      <c r="C422" s="2"/>
      <c r="D422" s="2"/>
      <c r="E422" s="2"/>
      <c r="F422" s="2"/>
      <c r="G422" s="2"/>
      <c r="H422" s="2"/>
    </row>
    <row r="423" spans="3:8" ht="12.75">
      <c r="C423" s="2"/>
      <c r="D423" s="2"/>
      <c r="E423" s="2"/>
      <c r="F423" s="2"/>
      <c r="G423" s="2"/>
      <c r="H423" s="2"/>
    </row>
    <row r="424" spans="3:8" ht="12.75">
      <c r="C424" s="2"/>
      <c r="D424" s="2"/>
      <c r="E424" s="2"/>
      <c r="F424" s="2"/>
      <c r="G424" s="2"/>
      <c r="H424" s="2"/>
    </row>
    <row r="425" spans="3:8" ht="12.75">
      <c r="C425" s="2"/>
      <c r="D425" s="2"/>
      <c r="E425" s="2"/>
      <c r="F425" s="2"/>
      <c r="G425" s="2"/>
      <c r="H425" s="2"/>
    </row>
    <row r="426" spans="3:8" ht="12.75">
      <c r="C426" s="2"/>
      <c r="D426" s="2"/>
      <c r="E426" s="2"/>
      <c r="F426" s="2"/>
      <c r="G426" s="2"/>
      <c r="H426" s="2"/>
    </row>
    <row r="427" spans="3:8" ht="12.75">
      <c r="C427" s="2"/>
      <c r="D427" s="2"/>
      <c r="E427" s="2"/>
      <c r="F427" s="2"/>
      <c r="G427" s="2"/>
      <c r="H427" s="2"/>
    </row>
    <row r="428" spans="3:8" ht="12.75">
      <c r="C428" s="2"/>
      <c r="D428" s="2"/>
      <c r="E428" s="2"/>
      <c r="F428" s="2"/>
      <c r="G428" s="2"/>
      <c r="H428" s="2"/>
    </row>
    <row r="429" spans="3:8" ht="12.75">
      <c r="C429" s="2"/>
      <c r="D429" s="2"/>
      <c r="E429" s="2"/>
      <c r="F429" s="2"/>
      <c r="G429" s="2"/>
      <c r="H429" s="2"/>
    </row>
    <row r="430" spans="3:8" ht="12.75">
      <c r="C430" s="2"/>
      <c r="D430" s="2"/>
      <c r="E430" s="2"/>
      <c r="F430" s="2"/>
      <c r="G430" s="2"/>
      <c r="H430" s="2"/>
    </row>
    <row r="431" spans="3:8" ht="12.75">
      <c r="C431" s="2"/>
      <c r="D431" s="2"/>
      <c r="E431" s="2"/>
      <c r="F431" s="2"/>
      <c r="G431" s="2"/>
      <c r="H431" s="2"/>
    </row>
    <row r="432" spans="3:8" ht="12.75">
      <c r="C432" s="2"/>
      <c r="D432" s="2"/>
      <c r="E432" s="2"/>
      <c r="F432" s="2"/>
      <c r="G432" s="2"/>
      <c r="H432" s="2"/>
    </row>
    <row r="433" spans="3:8" ht="12.75">
      <c r="C433" s="2"/>
      <c r="D433" s="2"/>
      <c r="E433" s="2"/>
      <c r="F433" s="2"/>
      <c r="G433" s="2"/>
      <c r="H433" s="2"/>
    </row>
    <row r="434" spans="3:8" ht="12.75">
      <c r="C434" s="2"/>
      <c r="D434" s="2"/>
      <c r="E434" s="2"/>
      <c r="F434" s="2"/>
      <c r="G434" s="2"/>
      <c r="H434" s="2"/>
    </row>
    <row r="435" spans="3:8" ht="12.75">
      <c r="C435" s="2"/>
      <c r="D435" s="2"/>
      <c r="E435" s="2"/>
      <c r="F435" s="2"/>
      <c r="G435" s="2"/>
      <c r="H435" s="2"/>
    </row>
    <row r="436" spans="3:8" ht="12.75">
      <c r="C436" s="2"/>
      <c r="D436" s="2"/>
      <c r="E436" s="2"/>
      <c r="F436" s="2"/>
      <c r="G436" s="2"/>
      <c r="H436" s="2"/>
    </row>
    <row r="437" spans="3:8" ht="12.75">
      <c r="C437" s="2"/>
      <c r="D437" s="2"/>
      <c r="E437" s="2"/>
      <c r="F437" s="2"/>
      <c r="G437" s="2"/>
      <c r="H437" s="2"/>
    </row>
    <row r="438" spans="3:8" ht="12.75">
      <c r="C438" s="2"/>
      <c r="D438" s="2"/>
      <c r="E438" s="2"/>
      <c r="F438" s="2"/>
      <c r="G438" s="2"/>
      <c r="H438" s="2"/>
    </row>
    <row r="439" spans="3:8" ht="12.75">
      <c r="C439" s="2"/>
      <c r="D439" s="2"/>
      <c r="E439" s="2"/>
      <c r="F439" s="2"/>
      <c r="G439" s="2"/>
      <c r="H439" s="2"/>
    </row>
    <row r="440" spans="3:8" ht="12.75">
      <c r="C440" s="2"/>
      <c r="D440" s="2"/>
      <c r="E440" s="2"/>
      <c r="F440" s="2"/>
      <c r="G440" s="2"/>
      <c r="H440" s="2"/>
    </row>
    <row r="441" spans="3:8" ht="12.75">
      <c r="C441" s="2"/>
      <c r="D441" s="2"/>
      <c r="E441" s="2"/>
      <c r="F441" s="2"/>
      <c r="G441" s="2"/>
      <c r="H441" s="2"/>
    </row>
    <row r="442" spans="3:8" ht="12.75">
      <c r="C442" s="2"/>
      <c r="D442" s="2"/>
      <c r="E442" s="2"/>
      <c r="F442" s="2"/>
      <c r="G442" s="2"/>
      <c r="H442" s="2"/>
    </row>
    <row r="443" spans="3:8" ht="12.75">
      <c r="C443" s="2"/>
      <c r="D443" s="2"/>
      <c r="E443" s="2"/>
      <c r="F443" s="2"/>
      <c r="G443" s="2"/>
      <c r="H443" s="2"/>
    </row>
    <row r="444" spans="3:8" ht="12.75">
      <c r="C444" s="2"/>
      <c r="D444" s="2"/>
      <c r="E444" s="2"/>
      <c r="F444" s="2"/>
      <c r="G444" s="2"/>
      <c r="H444" s="2"/>
    </row>
    <row r="445" spans="3:8" ht="12.75">
      <c r="C445" s="2"/>
      <c r="D445" s="2"/>
      <c r="E445" s="2"/>
      <c r="F445" s="2"/>
      <c r="G445" s="2"/>
      <c r="H445" s="2"/>
    </row>
    <row r="446" spans="3:8" ht="12.75">
      <c r="C446" s="2"/>
      <c r="D446" s="2"/>
      <c r="E446" s="2"/>
      <c r="F446" s="2"/>
      <c r="G446" s="2"/>
      <c r="H446" s="2"/>
    </row>
    <row r="447" spans="3:8" ht="12.75">
      <c r="C447" s="2"/>
      <c r="D447" s="2"/>
      <c r="E447" s="2"/>
      <c r="F447" s="2"/>
      <c r="G447" s="2"/>
      <c r="H447" s="2"/>
    </row>
    <row r="448" spans="3:8" ht="12.75">
      <c r="C448" s="2"/>
      <c r="D448" s="2"/>
      <c r="E448" s="2"/>
      <c r="F448" s="2"/>
      <c r="G448" s="2"/>
      <c r="H448" s="2"/>
    </row>
    <row r="449" spans="3:8" ht="12.75">
      <c r="C449" s="2"/>
      <c r="D449" s="2"/>
      <c r="E449" s="2"/>
      <c r="F449" s="2"/>
      <c r="G449" s="2"/>
      <c r="H449" s="2"/>
    </row>
    <row r="450" spans="3:8" ht="12.75">
      <c r="C450" s="2"/>
      <c r="D450" s="2"/>
      <c r="E450" s="2"/>
      <c r="F450" s="2"/>
      <c r="G450" s="2"/>
      <c r="H450" s="2"/>
    </row>
    <row r="451" spans="3:8" ht="12.75">
      <c r="C451" s="2"/>
      <c r="D451" s="2"/>
      <c r="E451" s="2"/>
      <c r="F451" s="2"/>
      <c r="G451" s="2"/>
      <c r="H451" s="2"/>
    </row>
    <row r="452" spans="3:8" ht="12.75">
      <c r="C452" s="2"/>
      <c r="D452" s="2"/>
      <c r="E452" s="2"/>
      <c r="F452" s="2"/>
      <c r="G452" s="2"/>
      <c r="H452" s="2"/>
    </row>
    <row r="453" spans="3:8" ht="12.75">
      <c r="C453" s="2"/>
      <c r="D453" s="2"/>
      <c r="E453" s="2"/>
      <c r="F453" s="2"/>
      <c r="G453" s="2"/>
      <c r="H453" s="2"/>
    </row>
    <row r="454" spans="3:8" ht="12.75">
      <c r="C454" s="2"/>
      <c r="D454" s="2"/>
      <c r="E454" s="2"/>
      <c r="F454" s="2"/>
      <c r="G454" s="2"/>
      <c r="H454" s="2"/>
    </row>
    <row r="455" spans="3:8" ht="12.75">
      <c r="C455" s="2"/>
      <c r="D455" s="2"/>
      <c r="E455" s="2"/>
      <c r="F455" s="2"/>
      <c r="G455" s="2"/>
      <c r="H455" s="2"/>
    </row>
    <row r="456" spans="3:8" ht="12.75">
      <c r="C456" s="2"/>
      <c r="D456" s="2"/>
      <c r="E456" s="2"/>
      <c r="F456" s="2"/>
      <c r="G456" s="2"/>
      <c r="H456" s="2"/>
    </row>
    <row r="457" spans="3:8" ht="12.75">
      <c r="C457" s="2"/>
      <c r="D457" s="2"/>
      <c r="E457" s="2"/>
      <c r="F457" s="2"/>
      <c r="G457" s="2"/>
      <c r="H457" s="2"/>
    </row>
    <row r="458" spans="3:8" ht="12.75">
      <c r="C458" s="2"/>
      <c r="D458" s="2"/>
      <c r="E458" s="2"/>
      <c r="F458" s="2"/>
      <c r="G458" s="2"/>
      <c r="H458" s="2"/>
    </row>
    <row r="459" spans="3:8" ht="12.75">
      <c r="C459" s="2"/>
      <c r="D459" s="2"/>
      <c r="E459" s="2"/>
      <c r="F459" s="2"/>
      <c r="G459" s="2"/>
      <c r="H459" s="2"/>
    </row>
    <row r="460" spans="3:8" ht="12.75">
      <c r="C460" s="2"/>
      <c r="D460" s="2"/>
      <c r="E460" s="2"/>
      <c r="F460" s="2"/>
      <c r="G460" s="2"/>
      <c r="H460" s="2"/>
    </row>
    <row r="461" spans="3:8" ht="12.75">
      <c r="C461" s="2"/>
      <c r="D461" s="2"/>
      <c r="E461" s="2"/>
      <c r="F461" s="2"/>
      <c r="G461" s="2"/>
      <c r="H461" s="2"/>
    </row>
    <row r="462" spans="3:8" ht="12.75">
      <c r="C462" s="2"/>
      <c r="D462" s="2"/>
      <c r="E462" s="2"/>
      <c r="F462" s="2"/>
      <c r="G462" s="2"/>
      <c r="H462" s="2"/>
    </row>
    <row r="463" spans="3:8" ht="12.75">
      <c r="C463" s="2"/>
      <c r="D463" s="2"/>
      <c r="E463" s="2"/>
      <c r="F463" s="2"/>
      <c r="G463" s="2"/>
      <c r="H463" s="2"/>
    </row>
    <row r="464" spans="3:8" ht="12.75">
      <c r="C464" s="2"/>
      <c r="D464" s="2"/>
      <c r="E464" s="2"/>
      <c r="F464" s="2"/>
      <c r="G464" s="2"/>
      <c r="H464" s="2"/>
    </row>
    <row r="465" spans="3:8" ht="12.75">
      <c r="C465" s="2"/>
      <c r="D465" s="2"/>
      <c r="E465" s="2"/>
      <c r="F465" s="2"/>
      <c r="G465" s="2"/>
      <c r="H465" s="2"/>
    </row>
    <row r="466" spans="3:8" ht="12.75">
      <c r="C466" s="2"/>
      <c r="D466" s="2"/>
      <c r="E466" s="2"/>
      <c r="F466" s="2"/>
      <c r="G466" s="2"/>
      <c r="H466" s="2"/>
    </row>
    <row r="467" spans="3:8" ht="12.75">
      <c r="C467" s="2"/>
      <c r="D467" s="2"/>
      <c r="E467" s="2"/>
      <c r="F467" s="2"/>
      <c r="G467" s="2"/>
      <c r="H467" s="2"/>
    </row>
    <row r="468" spans="3:8" ht="12.75">
      <c r="C468" s="2"/>
      <c r="D468" s="2"/>
      <c r="E468" s="2"/>
      <c r="F468" s="2"/>
      <c r="G468" s="2"/>
      <c r="H468" s="2"/>
    </row>
    <row r="469" spans="3:8" ht="12.75">
      <c r="C469" s="2"/>
      <c r="D469" s="2"/>
      <c r="E469" s="2"/>
      <c r="F469" s="2"/>
      <c r="G469" s="2"/>
      <c r="H469" s="2"/>
    </row>
    <row r="470" spans="3:8" ht="12.75">
      <c r="C470" s="2"/>
      <c r="D470" s="2"/>
      <c r="E470" s="2"/>
      <c r="F470" s="2"/>
      <c r="G470" s="2"/>
      <c r="H470" s="2"/>
    </row>
    <row r="471" spans="3:8" ht="12.75">
      <c r="C471" s="2"/>
      <c r="D471" s="2"/>
      <c r="E471" s="2"/>
      <c r="F471" s="2"/>
      <c r="G471" s="2"/>
      <c r="H471" s="2"/>
    </row>
    <row r="472" spans="3:8" ht="12.75">
      <c r="C472" s="2"/>
      <c r="D472" s="2"/>
      <c r="E472" s="2"/>
      <c r="F472" s="2"/>
      <c r="G472" s="2"/>
      <c r="H472" s="2"/>
    </row>
    <row r="473" spans="3:8" ht="12.75">
      <c r="C473" s="2"/>
      <c r="D473" s="2"/>
      <c r="E473" s="2"/>
      <c r="F473" s="2"/>
      <c r="G473" s="2"/>
      <c r="H473" s="2"/>
    </row>
    <row r="474" spans="3:8" ht="12.75">
      <c r="C474" s="2"/>
      <c r="D474" s="2"/>
      <c r="E474" s="2"/>
      <c r="F474" s="2"/>
      <c r="G474" s="2"/>
      <c r="H474" s="2"/>
    </row>
    <row r="475" spans="3:8" ht="12.75">
      <c r="C475" s="2"/>
      <c r="D475" s="2"/>
      <c r="E475" s="2"/>
      <c r="F475" s="2"/>
      <c r="G475" s="2"/>
      <c r="H475" s="2"/>
    </row>
    <row r="476" spans="3:8" ht="12.75">
      <c r="C476" s="2"/>
      <c r="D476" s="2"/>
      <c r="E476" s="2"/>
      <c r="F476" s="2"/>
      <c r="G476" s="2"/>
      <c r="H476" s="2"/>
    </row>
    <row r="477" spans="3:8" ht="12.75">
      <c r="C477" s="2"/>
      <c r="D477" s="2"/>
      <c r="E477" s="2"/>
      <c r="F477" s="2"/>
      <c r="G477" s="2"/>
      <c r="H477" s="2"/>
    </row>
    <row r="478" spans="3:8" ht="12.75">
      <c r="C478" s="2"/>
      <c r="D478" s="2"/>
      <c r="E478" s="2"/>
      <c r="F478" s="2"/>
      <c r="G478" s="2"/>
      <c r="H478" s="2"/>
    </row>
    <row r="479" spans="3:8" ht="12.75">
      <c r="C479" s="2"/>
      <c r="D479" s="2"/>
      <c r="E479" s="2"/>
      <c r="F479" s="2"/>
      <c r="G479" s="2"/>
      <c r="H479" s="2"/>
    </row>
    <row r="480" spans="3:8" ht="12.75">
      <c r="C480" s="2"/>
      <c r="D480" s="2"/>
      <c r="E480" s="2"/>
      <c r="F480" s="2"/>
      <c r="G480" s="2"/>
      <c r="H480" s="2"/>
    </row>
    <row r="481" spans="3:8" ht="12.75">
      <c r="C481" s="2"/>
      <c r="D481" s="2"/>
      <c r="E481" s="2"/>
      <c r="F481" s="2"/>
      <c r="G481" s="2"/>
      <c r="H481" s="2"/>
    </row>
    <row r="482" spans="3:8" ht="12.75">
      <c r="C482" s="2"/>
      <c r="D482" s="2"/>
      <c r="E482" s="2"/>
      <c r="F482" s="2"/>
      <c r="G482" s="2"/>
      <c r="H482" s="2"/>
    </row>
    <row r="483" spans="3:8" ht="12.75">
      <c r="C483" s="2"/>
      <c r="D483" s="2"/>
      <c r="E483" s="2"/>
      <c r="F483" s="2"/>
      <c r="G483" s="2"/>
      <c r="H483" s="2"/>
    </row>
    <row r="484" spans="3:8" ht="12.75">
      <c r="C484" s="2"/>
      <c r="D484" s="2"/>
      <c r="E484" s="2"/>
      <c r="F484" s="2"/>
      <c r="G484" s="2"/>
      <c r="H484" s="2"/>
    </row>
    <row r="485" spans="3:8" ht="12.75">
      <c r="C485" s="2"/>
      <c r="D485" s="2"/>
      <c r="E485" s="2"/>
      <c r="F485" s="2"/>
      <c r="G485" s="2"/>
      <c r="H485" s="2"/>
    </row>
    <row r="486" spans="3:8" ht="12.75">
      <c r="C486" s="2"/>
      <c r="D486" s="2"/>
      <c r="E486" s="2"/>
      <c r="F486" s="2"/>
      <c r="G486" s="2"/>
      <c r="H486" s="2"/>
    </row>
    <row r="487" spans="3:8" ht="12.75">
      <c r="C487" s="2"/>
      <c r="D487" s="2"/>
      <c r="E487" s="2"/>
      <c r="F487" s="2"/>
      <c r="G487" s="2"/>
      <c r="H487" s="2"/>
    </row>
    <row r="488" spans="3:8" ht="12.75">
      <c r="C488" s="2"/>
      <c r="D488" s="2"/>
      <c r="E488" s="2"/>
      <c r="F488" s="2"/>
      <c r="G488" s="2"/>
      <c r="H488" s="2"/>
    </row>
    <row r="489" spans="3:8" ht="12.75">
      <c r="C489" s="2"/>
      <c r="D489" s="2"/>
      <c r="E489" s="2"/>
      <c r="F489" s="2"/>
      <c r="G489" s="2"/>
      <c r="H489" s="2"/>
    </row>
    <row r="490" spans="3:8" ht="12.75">
      <c r="C490" s="2"/>
      <c r="D490" s="2"/>
      <c r="E490" s="2"/>
      <c r="F490" s="2"/>
      <c r="G490" s="2"/>
      <c r="H490" s="2"/>
    </row>
    <row r="491" spans="3:8" ht="12.75">
      <c r="C491" s="2"/>
      <c r="D491" s="2"/>
      <c r="E491" s="2"/>
      <c r="F491" s="2"/>
      <c r="G491" s="2"/>
      <c r="H491" s="2"/>
    </row>
    <row r="492" spans="3:8" ht="12.75">
      <c r="C492" s="2"/>
      <c r="D492" s="2"/>
      <c r="E492" s="2"/>
      <c r="F492" s="2"/>
      <c r="G492" s="2"/>
      <c r="H492" s="2"/>
    </row>
    <row r="493" spans="3:8" ht="12.75">
      <c r="C493" s="2"/>
      <c r="D493" s="2"/>
      <c r="E493" s="2"/>
      <c r="F493" s="2"/>
      <c r="G493" s="2"/>
      <c r="H493" s="2"/>
    </row>
    <row r="494" spans="3:8" ht="12.75">
      <c r="C494" s="2"/>
      <c r="D494" s="2"/>
      <c r="E494" s="2"/>
      <c r="F494" s="2"/>
      <c r="G494" s="2"/>
      <c r="H494" s="2"/>
    </row>
    <row r="495" spans="3:8" ht="12.75">
      <c r="C495" s="2"/>
      <c r="D495" s="2"/>
      <c r="E495" s="2"/>
      <c r="F495" s="2"/>
      <c r="G495" s="2"/>
      <c r="H495" s="2"/>
    </row>
    <row r="496" spans="3:8" ht="12.75">
      <c r="C496" s="2"/>
      <c r="D496" s="2"/>
      <c r="E496" s="2"/>
      <c r="F496" s="2"/>
      <c r="G496" s="2"/>
      <c r="H496" s="2"/>
    </row>
    <row r="497" spans="3:8" ht="12.75">
      <c r="C497" s="2"/>
      <c r="D497" s="2"/>
      <c r="E497" s="2"/>
      <c r="F497" s="2"/>
      <c r="G497" s="2"/>
      <c r="H497" s="2"/>
    </row>
    <row r="498" spans="3:8" ht="12.75">
      <c r="C498" s="2"/>
      <c r="D498" s="2"/>
      <c r="E498" s="2"/>
      <c r="F498" s="2"/>
      <c r="G498" s="2"/>
      <c r="H498" s="2"/>
    </row>
    <row r="499" spans="3:8" ht="12.75">
      <c r="C499" s="2"/>
      <c r="D499" s="2"/>
      <c r="E499" s="2"/>
      <c r="F499" s="2"/>
      <c r="G499" s="2"/>
      <c r="H499" s="2"/>
    </row>
    <row r="500" spans="3:8" ht="12.75">
      <c r="C500" s="2"/>
      <c r="D500" s="2"/>
      <c r="E500" s="2"/>
      <c r="F500" s="2"/>
      <c r="G500" s="2"/>
      <c r="H500" s="2"/>
    </row>
    <row r="501" spans="3:8" ht="12.75">
      <c r="C501" s="2"/>
      <c r="D501" s="2"/>
      <c r="E501" s="2"/>
      <c r="F501" s="2"/>
      <c r="G501" s="2"/>
      <c r="H501" s="2"/>
    </row>
    <row r="502" spans="3:8" ht="12.75">
      <c r="C502" s="2"/>
      <c r="D502" s="2"/>
      <c r="E502" s="2"/>
      <c r="F502" s="2"/>
      <c r="G502" s="2"/>
      <c r="H502" s="2"/>
    </row>
    <row r="503" spans="3:8" ht="12.75">
      <c r="C503" s="2"/>
      <c r="D503" s="2"/>
      <c r="E503" s="2"/>
      <c r="F503" s="2"/>
      <c r="G503" s="2"/>
      <c r="H503" s="2"/>
    </row>
    <row r="504" spans="3:8" ht="12.75">
      <c r="C504" s="2"/>
      <c r="D504" s="2"/>
      <c r="E504" s="2"/>
      <c r="F504" s="2"/>
      <c r="G504" s="2"/>
      <c r="H504" s="2"/>
    </row>
    <row r="505" spans="3:8" ht="12.75">
      <c r="C505" s="2"/>
      <c r="D505" s="2"/>
      <c r="E505" s="2"/>
      <c r="F505" s="2"/>
      <c r="G505" s="2"/>
      <c r="H505" s="2"/>
    </row>
    <row r="506" spans="3:8" ht="12.75">
      <c r="C506" s="2"/>
      <c r="D506" s="2"/>
      <c r="E506" s="2"/>
      <c r="F506" s="2"/>
      <c r="G506" s="2"/>
      <c r="H506" s="2"/>
    </row>
    <row r="507" spans="3:8" ht="12.75">
      <c r="C507" s="2"/>
      <c r="D507" s="2"/>
      <c r="E507" s="2"/>
      <c r="F507" s="2"/>
      <c r="G507" s="2"/>
      <c r="H507" s="2"/>
    </row>
    <row r="508" spans="3:8" ht="12.75">
      <c r="C508" s="2"/>
      <c r="D508" s="2"/>
      <c r="E508" s="2"/>
      <c r="F508" s="2"/>
      <c r="G508" s="2"/>
      <c r="H508" s="2"/>
    </row>
    <row r="509" spans="3:8" ht="12.75">
      <c r="C509" s="2"/>
      <c r="D509" s="2"/>
      <c r="E509" s="2"/>
      <c r="F509" s="2"/>
      <c r="G509" s="2"/>
      <c r="H509" s="2"/>
    </row>
    <row r="510" spans="3:8" ht="12.75">
      <c r="C510" s="2"/>
      <c r="D510" s="2"/>
      <c r="E510" s="2"/>
      <c r="F510" s="2"/>
      <c r="G510" s="2"/>
      <c r="H510" s="2"/>
    </row>
    <row r="511" spans="3:8" ht="12.75">
      <c r="C511" s="2"/>
      <c r="D511" s="2"/>
      <c r="E511" s="2"/>
      <c r="F511" s="2"/>
      <c r="G511" s="2"/>
      <c r="H511" s="2"/>
    </row>
    <row r="512" spans="3:8" ht="12.75">
      <c r="C512" s="2"/>
      <c r="D512" s="2"/>
      <c r="E512" s="2"/>
      <c r="F512" s="2"/>
      <c r="G512" s="2"/>
      <c r="H512" s="2"/>
    </row>
    <row r="513" spans="3:8" ht="12.75">
      <c r="C513" s="2"/>
      <c r="D513" s="2"/>
      <c r="E513" s="2"/>
      <c r="F513" s="2"/>
      <c r="G513" s="2"/>
      <c r="H513" s="2"/>
    </row>
    <row r="514" spans="3:8" ht="12.75">
      <c r="C514" s="2"/>
      <c r="D514" s="2"/>
      <c r="E514" s="2"/>
      <c r="F514" s="2"/>
      <c r="G514" s="2"/>
      <c r="H514" s="2"/>
    </row>
    <row r="515" spans="3:8" ht="12.75">
      <c r="C515" s="2"/>
      <c r="D515" s="2"/>
      <c r="E515" s="2"/>
      <c r="F515" s="2"/>
      <c r="G515" s="2"/>
      <c r="H515" s="2"/>
    </row>
    <row r="516" spans="3:8" ht="12.75">
      <c r="C516" s="2"/>
      <c r="D516" s="2"/>
      <c r="E516" s="2"/>
      <c r="F516" s="2"/>
      <c r="G516" s="2"/>
      <c r="H516" s="2"/>
    </row>
    <row r="517" spans="3:8" ht="12.75">
      <c r="C517" s="2"/>
      <c r="D517" s="2"/>
      <c r="E517" s="2"/>
      <c r="F517" s="2"/>
      <c r="G517" s="2"/>
      <c r="H517" s="2"/>
    </row>
    <row r="518" spans="3:8" ht="12.75">
      <c r="C518" s="2"/>
      <c r="D518" s="2"/>
      <c r="E518" s="2"/>
      <c r="F518" s="2"/>
      <c r="G518" s="2"/>
      <c r="H518" s="2"/>
    </row>
    <row r="519" spans="3:8" ht="12.75">
      <c r="C519" s="2"/>
      <c r="D519" s="2"/>
      <c r="E519" s="2"/>
      <c r="F519" s="2"/>
      <c r="G519" s="2"/>
      <c r="H519" s="2"/>
    </row>
    <row r="520" spans="3:8" ht="12.75">
      <c r="C520" s="2"/>
      <c r="D520" s="2"/>
      <c r="E520" s="2"/>
      <c r="F520" s="2"/>
      <c r="G520" s="2"/>
      <c r="H520" s="2"/>
    </row>
    <row r="521" spans="3:8" ht="12.75">
      <c r="C521" s="2"/>
      <c r="D521" s="2"/>
      <c r="E521" s="2"/>
      <c r="F521" s="2"/>
      <c r="G521" s="2"/>
      <c r="H521" s="2"/>
    </row>
    <row r="522" spans="3:8" ht="12.75">
      <c r="C522" s="2"/>
      <c r="D522" s="2"/>
      <c r="E522" s="2"/>
      <c r="F522" s="2"/>
      <c r="G522" s="2"/>
      <c r="H522" s="2"/>
    </row>
    <row r="523" spans="3:8" ht="12.75">
      <c r="C523" s="2"/>
      <c r="D523" s="2"/>
      <c r="E523" s="2"/>
      <c r="F523" s="2"/>
      <c r="G523" s="2"/>
      <c r="H523" s="2"/>
    </row>
    <row r="524" spans="3:8" ht="12.75">
      <c r="C524" s="2"/>
      <c r="D524" s="2"/>
      <c r="E524" s="2"/>
      <c r="F524" s="2"/>
      <c r="G524" s="2"/>
      <c r="H524" s="2"/>
    </row>
    <row r="525" spans="3:8" ht="12.75">
      <c r="C525" s="2"/>
      <c r="D525" s="2"/>
      <c r="E525" s="2"/>
      <c r="F525" s="2"/>
      <c r="G525" s="2"/>
      <c r="H525" s="2"/>
    </row>
    <row r="526" spans="3:8" ht="12.75">
      <c r="C526" s="2"/>
      <c r="D526" s="2"/>
      <c r="E526" s="2"/>
      <c r="F526" s="2"/>
      <c r="G526" s="2"/>
      <c r="H526" s="2"/>
    </row>
    <row r="527" spans="3:8" ht="12.75">
      <c r="C527" s="2"/>
      <c r="D527" s="2"/>
      <c r="E527" s="2"/>
      <c r="F527" s="2"/>
      <c r="G527" s="2"/>
      <c r="H527" s="2"/>
    </row>
    <row r="528" spans="3:8" ht="12.75">
      <c r="C528" s="2"/>
      <c r="D528" s="2"/>
      <c r="E528" s="2"/>
      <c r="F528" s="2"/>
      <c r="G528" s="2"/>
      <c r="H528" s="2"/>
    </row>
    <row r="529" spans="3:8" ht="12.75">
      <c r="C529" s="2"/>
      <c r="D529" s="2"/>
      <c r="E529" s="2"/>
      <c r="F529" s="2"/>
      <c r="G529" s="2"/>
      <c r="H529" s="2"/>
    </row>
    <row r="530" spans="3:8" ht="12.75">
      <c r="C530" s="2"/>
      <c r="D530" s="2"/>
      <c r="E530" s="2"/>
      <c r="F530" s="2"/>
      <c r="G530" s="2"/>
      <c r="H530" s="2"/>
    </row>
    <row r="531" spans="3:8" ht="12.75">
      <c r="C531" s="2"/>
      <c r="D531" s="2"/>
      <c r="E531" s="2"/>
      <c r="F531" s="2"/>
      <c r="G531" s="2"/>
      <c r="H531" s="2"/>
    </row>
    <row r="532" spans="3:8" ht="12.75">
      <c r="C532" s="2"/>
      <c r="D532" s="2"/>
      <c r="E532" s="2"/>
      <c r="F532" s="2"/>
      <c r="G532" s="2"/>
      <c r="H532" s="2"/>
    </row>
    <row r="533" spans="3:8" ht="12.75">
      <c r="C533" s="2"/>
      <c r="D533" s="2"/>
      <c r="E533" s="2"/>
      <c r="F533" s="2"/>
      <c r="G533" s="2"/>
      <c r="H533" s="2"/>
    </row>
    <row r="534" spans="3:8" ht="12.75">
      <c r="C534" s="2"/>
      <c r="D534" s="2"/>
      <c r="E534" s="2"/>
      <c r="F534" s="2"/>
      <c r="G534" s="2"/>
      <c r="H534" s="2"/>
    </row>
    <row r="535" spans="3:8" ht="12.75">
      <c r="C535" s="2"/>
      <c r="D535" s="2"/>
      <c r="E535" s="2"/>
      <c r="F535" s="2"/>
      <c r="G535" s="2"/>
      <c r="H535" s="2"/>
    </row>
    <row r="536" spans="3:8" ht="12.75">
      <c r="C536" s="2"/>
      <c r="D536" s="2"/>
      <c r="E536" s="2"/>
      <c r="F536" s="2"/>
      <c r="G536" s="2"/>
      <c r="H536" s="2"/>
    </row>
    <row r="537" spans="3:8" ht="12.75">
      <c r="C537" s="2"/>
      <c r="D537" s="2"/>
      <c r="E537" s="2"/>
      <c r="F537" s="2"/>
      <c r="G537" s="2"/>
      <c r="H537" s="2"/>
    </row>
    <row r="538" spans="3:8" ht="12.75">
      <c r="C538" s="2"/>
      <c r="D538" s="2"/>
      <c r="E538" s="2"/>
      <c r="F538" s="2"/>
      <c r="G538" s="2"/>
      <c r="H538" s="2"/>
    </row>
    <row r="539" spans="3:8" ht="12.75">
      <c r="C539" s="2"/>
      <c r="D539" s="2"/>
      <c r="E539" s="2"/>
      <c r="F539" s="2"/>
      <c r="G539" s="2"/>
      <c r="H539" s="2"/>
    </row>
    <row r="540" spans="3:8" ht="12.75">
      <c r="C540" s="2"/>
      <c r="D540" s="2"/>
      <c r="E540" s="2"/>
      <c r="F540" s="2"/>
      <c r="G540" s="2"/>
      <c r="H540" s="2"/>
    </row>
    <row r="541" spans="3:8" ht="12.75">
      <c r="C541" s="2"/>
      <c r="D541" s="2"/>
      <c r="E541" s="2"/>
      <c r="F541" s="2"/>
      <c r="G541" s="2"/>
      <c r="H541" s="2"/>
    </row>
    <row r="542" spans="3:8" ht="12.75">
      <c r="C542" s="2"/>
      <c r="D542" s="2"/>
      <c r="E542" s="2"/>
      <c r="F542" s="2"/>
      <c r="G542" s="2"/>
      <c r="H542" s="2"/>
    </row>
    <row r="543" spans="3:8" ht="12.75">
      <c r="C543" s="2"/>
      <c r="D543" s="2"/>
      <c r="E543" s="2"/>
      <c r="F543" s="2"/>
      <c r="G543" s="2"/>
      <c r="H543" s="2"/>
    </row>
    <row r="544" spans="3:8" ht="12.75">
      <c r="C544" s="2"/>
      <c r="D544" s="2"/>
      <c r="E544" s="2"/>
      <c r="F544" s="2"/>
      <c r="G544" s="2"/>
      <c r="H544" s="2"/>
    </row>
    <row r="545" spans="3:8" ht="12.75">
      <c r="C545" s="2"/>
      <c r="D545" s="2"/>
      <c r="E545" s="2"/>
      <c r="F545" s="2"/>
      <c r="G545" s="2"/>
      <c r="H545" s="2"/>
    </row>
    <row r="546" spans="3:8" ht="12.75">
      <c r="C546" s="2"/>
      <c r="D546" s="2"/>
      <c r="E546" s="2"/>
      <c r="F546" s="2"/>
      <c r="G546" s="2"/>
      <c r="H546" s="2"/>
    </row>
    <row r="547" spans="3:8" ht="12.75">
      <c r="C547" s="2"/>
      <c r="D547" s="2"/>
      <c r="E547" s="2"/>
      <c r="F547" s="2"/>
      <c r="G547" s="2"/>
      <c r="H547" s="2"/>
    </row>
    <row r="548" spans="3:8" ht="12.75">
      <c r="C548" s="2"/>
      <c r="D548" s="2"/>
      <c r="E548" s="2"/>
      <c r="F548" s="2"/>
      <c r="G548" s="2"/>
      <c r="H548" s="2"/>
    </row>
    <row r="549" spans="3:8" ht="12.75">
      <c r="C549" s="2"/>
      <c r="D549" s="2"/>
      <c r="E549" s="2"/>
      <c r="F549" s="2"/>
      <c r="G549" s="2"/>
      <c r="H549" s="2"/>
    </row>
    <row r="550" spans="3:8" ht="12.75">
      <c r="C550" s="2"/>
      <c r="D550" s="2"/>
      <c r="E550" s="2"/>
      <c r="F550" s="2"/>
      <c r="G550" s="2"/>
      <c r="H550" s="2"/>
    </row>
    <row r="551" spans="3:8" ht="12.75">
      <c r="C551" s="2"/>
      <c r="D551" s="2"/>
      <c r="E551" s="2"/>
      <c r="F551" s="2"/>
      <c r="G551" s="2"/>
      <c r="H551" s="2"/>
    </row>
    <row r="552" spans="3:8" ht="12.75">
      <c r="C552" s="2"/>
      <c r="D552" s="2"/>
      <c r="E552" s="2"/>
      <c r="F552" s="2"/>
      <c r="G552" s="2"/>
      <c r="H552" s="2"/>
    </row>
    <row r="553" spans="3:8" ht="12.75">
      <c r="C553" s="2"/>
      <c r="D553" s="2"/>
      <c r="E553" s="2"/>
      <c r="F553" s="2"/>
      <c r="G553" s="2"/>
      <c r="H553" s="2"/>
    </row>
    <row r="554" spans="3:8" ht="12.75">
      <c r="C554" s="2"/>
      <c r="D554" s="2"/>
      <c r="E554" s="2"/>
      <c r="F554" s="2"/>
      <c r="G554" s="2"/>
      <c r="H554" s="2"/>
    </row>
    <row r="555" spans="3:8" ht="12.75">
      <c r="C555" s="2"/>
      <c r="D555" s="2"/>
      <c r="E555" s="2"/>
      <c r="F555" s="2"/>
      <c r="G555" s="2"/>
      <c r="H555" s="2"/>
    </row>
    <row r="556" spans="3:8" ht="12.75">
      <c r="C556" s="2"/>
      <c r="D556" s="2"/>
      <c r="E556" s="2"/>
      <c r="F556" s="2"/>
      <c r="G556" s="2"/>
      <c r="H556" s="2"/>
    </row>
    <row r="557" spans="3:8" ht="12.75">
      <c r="C557" s="2"/>
      <c r="D557" s="2"/>
      <c r="E557" s="2"/>
      <c r="F557" s="2"/>
      <c r="G557" s="2"/>
      <c r="H557" s="2"/>
    </row>
    <row r="558" spans="3:8" ht="12.75">
      <c r="C558" s="2"/>
      <c r="D558" s="2"/>
      <c r="E558" s="2"/>
      <c r="F558" s="2"/>
      <c r="G558" s="2"/>
      <c r="H558" s="2"/>
    </row>
    <row r="559" spans="3:8" ht="12.75">
      <c r="C559" s="2"/>
      <c r="D559" s="2"/>
      <c r="E559" s="2"/>
      <c r="F559" s="2"/>
      <c r="G559" s="2"/>
      <c r="H559" s="2"/>
    </row>
    <row r="560" spans="3:8" ht="12.75">
      <c r="C560" s="2"/>
      <c r="D560" s="2"/>
      <c r="E560" s="2"/>
      <c r="F560" s="2"/>
      <c r="G560" s="2"/>
      <c r="H560" s="2"/>
    </row>
    <row r="561" spans="3:8" ht="12.75">
      <c r="C561" s="2"/>
      <c r="D561" s="2"/>
      <c r="E561" s="2"/>
      <c r="F561" s="2"/>
      <c r="G561" s="2"/>
      <c r="H561" s="2"/>
    </row>
    <row r="562" spans="3:8" ht="12.75">
      <c r="C562" s="2"/>
      <c r="D562" s="2"/>
      <c r="E562" s="2"/>
      <c r="F562" s="2"/>
      <c r="G562" s="2"/>
      <c r="H562" s="2"/>
    </row>
    <row r="563" spans="3:8" ht="12.75">
      <c r="C563" s="2"/>
      <c r="D563" s="2"/>
      <c r="E563" s="2"/>
      <c r="F563" s="2"/>
      <c r="G563" s="2"/>
      <c r="H563" s="2"/>
    </row>
    <row r="564" spans="3:8" ht="12.75">
      <c r="C564" s="2"/>
      <c r="D564" s="2"/>
      <c r="E564" s="2"/>
      <c r="F564" s="2"/>
      <c r="G564" s="2"/>
      <c r="H564" s="2"/>
    </row>
    <row r="565" spans="3:8" ht="12.75">
      <c r="C565" s="2"/>
      <c r="D565" s="2"/>
      <c r="E565" s="2"/>
      <c r="F565" s="2"/>
      <c r="G565" s="2"/>
      <c r="H565" s="2"/>
    </row>
    <row r="566" spans="3:8" ht="12.75">
      <c r="C566" s="2"/>
      <c r="D566" s="2"/>
      <c r="E566" s="2"/>
      <c r="F566" s="2"/>
      <c r="G566" s="2"/>
      <c r="H566" s="2"/>
    </row>
    <row r="567" spans="3:8" ht="12.75">
      <c r="C567" s="2"/>
      <c r="D567" s="2"/>
      <c r="E567" s="2"/>
      <c r="F567" s="2"/>
      <c r="G567" s="2"/>
      <c r="H567" s="2"/>
    </row>
    <row r="568" spans="3:8" ht="12.75">
      <c r="C568" s="2"/>
      <c r="D568" s="2"/>
      <c r="E568" s="2"/>
      <c r="F568" s="2"/>
      <c r="G568" s="2"/>
      <c r="H568" s="2"/>
    </row>
    <row r="569" spans="3:8" ht="12.75">
      <c r="C569" s="2"/>
      <c r="D569" s="2"/>
      <c r="E569" s="2"/>
      <c r="F569" s="2"/>
      <c r="G569" s="2"/>
      <c r="H569" s="2"/>
    </row>
    <row r="570" spans="3:8" ht="12.75">
      <c r="C570" s="2"/>
      <c r="D570" s="2"/>
      <c r="E570" s="2"/>
      <c r="F570" s="2"/>
      <c r="G570" s="2"/>
      <c r="H570" s="2"/>
    </row>
    <row r="571" spans="3:8" ht="12.75">
      <c r="C571" s="2"/>
      <c r="D571" s="2"/>
      <c r="E571" s="2"/>
      <c r="F571" s="2"/>
      <c r="G571" s="2"/>
      <c r="H571" s="2"/>
    </row>
    <row r="572" spans="3:8" ht="12.75">
      <c r="C572" s="2"/>
      <c r="D572" s="2"/>
      <c r="E572" s="2"/>
      <c r="F572" s="2"/>
      <c r="G572" s="2"/>
      <c r="H572" s="2"/>
    </row>
    <row r="573" spans="3:8" ht="12.75">
      <c r="C573" s="2"/>
      <c r="D573" s="2"/>
      <c r="E573" s="2"/>
      <c r="F573" s="2"/>
      <c r="G573" s="2"/>
      <c r="H573" s="2"/>
    </row>
    <row r="574" spans="3:8" ht="12.75">
      <c r="C574" s="2"/>
      <c r="D574" s="2"/>
      <c r="E574" s="2"/>
      <c r="F574" s="2"/>
      <c r="G574" s="2"/>
      <c r="H574" s="2"/>
    </row>
    <row r="575" spans="3:8" ht="12.75">
      <c r="C575" s="2"/>
      <c r="D575" s="2"/>
      <c r="E575" s="2"/>
      <c r="F575" s="2"/>
      <c r="G575" s="2"/>
      <c r="H575" s="2"/>
    </row>
    <row r="576" spans="3:8" ht="12.75">
      <c r="C576" s="2"/>
      <c r="D576" s="2"/>
      <c r="E576" s="2"/>
      <c r="F576" s="2"/>
      <c r="G576" s="2"/>
      <c r="H576" s="2"/>
    </row>
    <row r="577" spans="3:8" ht="12.75">
      <c r="C577" s="2"/>
      <c r="D577" s="2"/>
      <c r="E577" s="2"/>
      <c r="F577" s="2"/>
      <c r="G577" s="2"/>
      <c r="H577" s="2"/>
    </row>
    <row r="578" spans="3:8" ht="12.75">
      <c r="C578" s="2"/>
      <c r="D578" s="2"/>
      <c r="E578" s="2"/>
      <c r="F578" s="2"/>
      <c r="G578" s="2"/>
      <c r="H578" s="2"/>
    </row>
    <row r="579" spans="3:8" ht="12.75">
      <c r="C579" s="2"/>
      <c r="D579" s="2"/>
      <c r="E579" s="2"/>
      <c r="F579" s="2"/>
      <c r="G579" s="2"/>
      <c r="H579" s="2"/>
    </row>
    <row r="580" spans="3:8" ht="12.75">
      <c r="C580" s="2"/>
      <c r="D580" s="2"/>
      <c r="E580" s="2"/>
      <c r="F580" s="2"/>
      <c r="G580" s="2"/>
      <c r="H580" s="2"/>
    </row>
    <row r="581" spans="3:8" ht="12.75">
      <c r="C581" s="2"/>
      <c r="D581" s="2"/>
      <c r="E581" s="2"/>
      <c r="F581" s="2"/>
      <c r="G581" s="2"/>
      <c r="H581" s="2"/>
    </row>
    <row r="582" spans="3:8" ht="12.75">
      <c r="C582" s="2"/>
      <c r="D582" s="2"/>
      <c r="E582" s="2"/>
      <c r="F582" s="2"/>
      <c r="G582" s="2"/>
      <c r="H582" s="2"/>
    </row>
    <row r="583" spans="3:8" ht="12.75">
      <c r="C583" s="2"/>
      <c r="D583" s="2"/>
      <c r="E583" s="2"/>
      <c r="F583" s="2"/>
      <c r="G583" s="2"/>
      <c r="H583" s="2"/>
    </row>
    <row r="584" spans="3:8" ht="12.75">
      <c r="C584" s="2"/>
      <c r="D584" s="2"/>
      <c r="E584" s="2"/>
      <c r="F584" s="2"/>
      <c r="G584" s="2"/>
      <c r="H584" s="2"/>
    </row>
    <row r="585" spans="3:8" ht="12.75">
      <c r="C585" s="2"/>
      <c r="D585" s="2"/>
      <c r="E585" s="2"/>
      <c r="F585" s="2"/>
      <c r="G585" s="2"/>
      <c r="H585" s="2"/>
    </row>
    <row r="586" spans="3:8" ht="12.75">
      <c r="C586" s="2"/>
      <c r="D586" s="2"/>
      <c r="E586" s="2"/>
      <c r="F586" s="2"/>
      <c r="G586" s="2"/>
      <c r="H586" s="2"/>
    </row>
    <row r="587" spans="3:8" ht="12.75">
      <c r="C587" s="2"/>
      <c r="D587" s="2"/>
      <c r="E587" s="2"/>
      <c r="F587" s="2"/>
      <c r="G587" s="2"/>
      <c r="H587" s="2"/>
    </row>
    <row r="588" spans="3:8" ht="12.75">
      <c r="C588" s="2"/>
      <c r="D588" s="2"/>
      <c r="E588" s="2"/>
      <c r="F588" s="2"/>
      <c r="G588" s="2"/>
      <c r="H588" s="2"/>
    </row>
    <row r="589" spans="3:8" ht="12.75">
      <c r="C589" s="2"/>
      <c r="D589" s="2"/>
      <c r="E589" s="2"/>
      <c r="F589" s="2"/>
      <c r="G589" s="2"/>
      <c r="H589" s="2"/>
    </row>
    <row r="590" spans="3:8" ht="12.75">
      <c r="C590" s="2"/>
      <c r="D590" s="2"/>
      <c r="E590" s="2"/>
      <c r="F590" s="2"/>
      <c r="G590" s="2"/>
      <c r="H590" s="2"/>
    </row>
    <row r="591" spans="3:8" ht="12.75">
      <c r="C591" s="2"/>
      <c r="D591" s="2"/>
      <c r="E591" s="2"/>
      <c r="F591" s="2"/>
      <c r="G591" s="2"/>
      <c r="H591" s="2"/>
    </row>
    <row r="592" spans="3:8" ht="12.75">
      <c r="C592" s="2"/>
      <c r="D592" s="2"/>
      <c r="E592" s="2"/>
      <c r="F592" s="2"/>
      <c r="G592" s="2"/>
      <c r="H592" s="2"/>
    </row>
    <row r="593" spans="3:8" ht="12.75">
      <c r="C593" s="2"/>
      <c r="D593" s="2"/>
      <c r="E593" s="2"/>
      <c r="F593" s="2"/>
      <c r="G593" s="2"/>
      <c r="H593" s="2"/>
    </row>
    <row r="594" spans="3:8" ht="12.75">
      <c r="C594" s="2"/>
      <c r="D594" s="2"/>
      <c r="E594" s="2"/>
      <c r="F594" s="2"/>
      <c r="G594" s="2"/>
      <c r="H594" s="2"/>
    </row>
    <row r="595" spans="3:8" ht="12.75">
      <c r="C595" s="2"/>
      <c r="D595" s="2"/>
      <c r="E595" s="2"/>
      <c r="F595" s="2"/>
      <c r="G595" s="2"/>
      <c r="H595" s="2"/>
    </row>
    <row r="596" spans="3:8" ht="12.75">
      <c r="C596" s="2"/>
      <c r="D596" s="2"/>
      <c r="E596" s="2"/>
      <c r="F596" s="2"/>
      <c r="G596" s="2"/>
      <c r="H596" s="2"/>
    </row>
    <row r="597" spans="3:8" ht="12.75">
      <c r="C597" s="2"/>
      <c r="D597" s="2"/>
      <c r="E597" s="2"/>
      <c r="F597" s="2"/>
      <c r="G597" s="2"/>
      <c r="H597" s="2"/>
    </row>
    <row r="598" spans="3:8" ht="12.75">
      <c r="C598" s="2"/>
      <c r="D598" s="2"/>
      <c r="E598" s="2"/>
      <c r="F598" s="2"/>
      <c r="G598" s="2"/>
      <c r="H598" s="2"/>
    </row>
    <row r="599" spans="3:8" ht="12.75">
      <c r="C599" s="2"/>
      <c r="D599" s="2"/>
      <c r="E599" s="2"/>
      <c r="F599" s="2"/>
      <c r="G599" s="2"/>
      <c r="H599" s="2"/>
    </row>
    <row r="600" spans="3:8" ht="12.75">
      <c r="C600" s="2"/>
      <c r="D600" s="2"/>
      <c r="E600" s="2"/>
      <c r="F600" s="2"/>
      <c r="G600" s="2"/>
      <c r="H600" s="2"/>
    </row>
    <row r="601" spans="3:8" ht="12.75">
      <c r="C601" s="2"/>
      <c r="D601" s="2"/>
      <c r="E601" s="2"/>
      <c r="F601" s="2"/>
      <c r="G601" s="2"/>
      <c r="H601" s="2"/>
    </row>
    <row r="602" spans="3:8" ht="12.75">
      <c r="C602" s="2"/>
      <c r="D602" s="2"/>
      <c r="E602" s="2"/>
      <c r="F602" s="2"/>
      <c r="G602" s="2"/>
      <c r="H602" s="2"/>
    </row>
    <row r="603" spans="3:8" ht="12.75">
      <c r="C603" s="2"/>
      <c r="D603" s="2"/>
      <c r="E603" s="2"/>
      <c r="F603" s="2"/>
      <c r="G603" s="2"/>
      <c r="H603" s="2"/>
    </row>
    <row r="604" spans="3:8" ht="12.75">
      <c r="C604" s="2"/>
      <c r="D604" s="2"/>
      <c r="E604" s="2"/>
      <c r="F604" s="2"/>
      <c r="G604" s="2"/>
      <c r="H604" s="2"/>
    </row>
    <row r="605" spans="3:8" ht="12.75">
      <c r="C605" s="2"/>
      <c r="D605" s="2"/>
      <c r="E605" s="2"/>
      <c r="F605" s="2"/>
      <c r="G605" s="2"/>
      <c r="H605" s="2"/>
    </row>
    <row r="606" spans="3:8" ht="12.75">
      <c r="C606" s="2"/>
      <c r="D606" s="2"/>
      <c r="E606" s="2"/>
      <c r="F606" s="2"/>
      <c r="G606" s="2"/>
      <c r="H606" s="2"/>
    </row>
    <row r="607" spans="3:8" ht="12.75">
      <c r="C607" s="2"/>
      <c r="D607" s="2"/>
      <c r="E607" s="2"/>
      <c r="F607" s="2"/>
      <c r="G607" s="2"/>
      <c r="H607" s="2"/>
    </row>
    <row r="608" spans="3:8" ht="12.75">
      <c r="C608" s="2"/>
      <c r="D608" s="2"/>
      <c r="E608" s="2"/>
      <c r="F608" s="2"/>
      <c r="G608" s="2"/>
      <c r="H608" s="2"/>
    </row>
    <row r="609" spans="3:8" ht="12.75">
      <c r="C609" s="2"/>
      <c r="D609" s="2"/>
      <c r="E609" s="2"/>
      <c r="F609" s="2"/>
      <c r="G609" s="2"/>
      <c r="H609" s="2"/>
    </row>
    <row r="610" spans="3:8" ht="12.75">
      <c r="C610" s="2"/>
      <c r="D610" s="2"/>
      <c r="E610" s="2"/>
      <c r="F610" s="2"/>
      <c r="G610" s="2"/>
      <c r="H610" s="2"/>
    </row>
    <row r="611" spans="3:8" ht="12.75">
      <c r="C611" s="2"/>
      <c r="D611" s="2"/>
      <c r="E611" s="2"/>
      <c r="F611" s="2"/>
      <c r="G611" s="2"/>
      <c r="H611" s="2"/>
    </row>
    <row r="612" spans="3:8" ht="12.75">
      <c r="C612" s="2"/>
      <c r="D612" s="2"/>
      <c r="E612" s="2"/>
      <c r="F612" s="2"/>
      <c r="G612" s="2"/>
      <c r="H612" s="2"/>
    </row>
    <row r="613" spans="3:8" ht="12.75">
      <c r="C613" s="2"/>
      <c r="D613" s="2"/>
      <c r="E613" s="2"/>
      <c r="F613" s="2"/>
      <c r="G613" s="2"/>
      <c r="H613" s="2"/>
    </row>
    <row r="614" spans="3:8" ht="12.75">
      <c r="C614" s="2"/>
      <c r="D614" s="2"/>
      <c r="E614" s="2"/>
      <c r="F614" s="2"/>
      <c r="G614" s="2"/>
      <c r="H614" s="2"/>
    </row>
    <row r="615" spans="3:8" ht="12.75">
      <c r="C615" s="2"/>
      <c r="D615" s="2"/>
      <c r="E615" s="2"/>
      <c r="F615" s="2"/>
      <c r="G615" s="2"/>
      <c r="H615" s="2"/>
    </row>
    <row r="616" spans="3:8" ht="12.75">
      <c r="C616" s="2"/>
      <c r="D616" s="2"/>
      <c r="E616" s="2"/>
      <c r="F616" s="2"/>
      <c r="G616" s="2"/>
      <c r="H616" s="2"/>
    </row>
    <row r="617" spans="3:8" ht="12.75">
      <c r="C617" s="2"/>
      <c r="D617" s="2"/>
      <c r="E617" s="2"/>
      <c r="F617" s="2"/>
      <c r="G617" s="2"/>
      <c r="H617" s="2"/>
    </row>
    <row r="618" spans="3:8" ht="12.75">
      <c r="C618" s="2"/>
      <c r="D618" s="2"/>
      <c r="E618" s="2"/>
      <c r="F618" s="2"/>
      <c r="G618" s="2"/>
      <c r="H618" s="2"/>
    </row>
    <row r="619" spans="3:8" ht="12.75">
      <c r="C619" s="2"/>
      <c r="D619" s="2"/>
      <c r="E619" s="2"/>
      <c r="F619" s="2"/>
      <c r="G619" s="2"/>
      <c r="H619" s="2"/>
    </row>
    <row r="620" spans="3:8" ht="12.75">
      <c r="C620" s="2"/>
      <c r="D620" s="2"/>
      <c r="E620" s="2"/>
      <c r="F620" s="2"/>
      <c r="G620" s="2"/>
      <c r="H620" s="2"/>
    </row>
    <row r="621" spans="3:8" ht="12.75">
      <c r="C621" s="2"/>
      <c r="D621" s="2"/>
      <c r="E621" s="2"/>
      <c r="F621" s="2"/>
      <c r="G621" s="2"/>
      <c r="H621" s="2"/>
    </row>
    <row r="622" spans="3:8" ht="12.75">
      <c r="C622" s="2"/>
      <c r="D622" s="2"/>
      <c r="E622" s="2"/>
      <c r="F622" s="2"/>
      <c r="G622" s="2"/>
      <c r="H622" s="2"/>
    </row>
    <row r="623" spans="3:8" ht="12.75">
      <c r="C623" s="2"/>
      <c r="D623" s="2"/>
      <c r="E623" s="2"/>
      <c r="F623" s="2"/>
      <c r="G623" s="2"/>
      <c r="H623" s="2"/>
    </row>
    <row r="624" spans="3:8" ht="12.75">
      <c r="C624" s="2"/>
      <c r="D624" s="2"/>
      <c r="E624" s="2"/>
      <c r="F624" s="2"/>
      <c r="G624" s="2"/>
      <c r="H624" s="2"/>
    </row>
    <row r="625" spans="3:8" ht="12.75">
      <c r="C625" s="2"/>
      <c r="D625" s="2"/>
      <c r="E625" s="2"/>
      <c r="F625" s="2"/>
      <c r="G625" s="2"/>
      <c r="H625" s="2"/>
    </row>
    <row r="626" spans="3:8" ht="12.75">
      <c r="C626" s="2"/>
      <c r="D626" s="2"/>
      <c r="E626" s="2"/>
      <c r="F626" s="2"/>
      <c r="G626" s="2"/>
      <c r="H626" s="2"/>
    </row>
    <row r="627" spans="3:8" ht="12.75">
      <c r="C627" s="2"/>
      <c r="D627" s="2"/>
      <c r="E627" s="2"/>
      <c r="F627" s="2"/>
      <c r="G627" s="2"/>
      <c r="H627" s="2"/>
    </row>
    <row r="628" spans="3:8" ht="12.75">
      <c r="C628" s="2"/>
      <c r="D628" s="2"/>
      <c r="E628" s="2"/>
      <c r="F628" s="2"/>
      <c r="G628" s="2"/>
      <c r="H628" s="2"/>
    </row>
    <row r="629" spans="3:8" ht="12.75">
      <c r="C629" s="2"/>
      <c r="D629" s="2"/>
      <c r="E629" s="2"/>
      <c r="F629" s="2"/>
      <c r="G629" s="2"/>
      <c r="H629" s="2"/>
    </row>
    <row r="630" spans="3:8" ht="12.75">
      <c r="C630" s="2"/>
      <c r="D630" s="2"/>
      <c r="E630" s="2"/>
      <c r="F630" s="2"/>
      <c r="G630" s="2"/>
      <c r="H630" s="2"/>
    </row>
    <row r="631" spans="3:8" ht="12.75">
      <c r="C631" s="2"/>
      <c r="D631" s="2"/>
      <c r="E631" s="2"/>
      <c r="F631" s="2"/>
      <c r="G631" s="2"/>
      <c r="H631" s="2"/>
    </row>
    <row r="632" spans="3:8" ht="12.75">
      <c r="C632" s="2"/>
      <c r="D632" s="2"/>
      <c r="E632" s="2"/>
      <c r="F632" s="2"/>
      <c r="G632" s="2"/>
      <c r="H632" s="2"/>
    </row>
    <row r="633" spans="3:8" ht="12.75">
      <c r="C633" s="2"/>
      <c r="D633" s="2"/>
      <c r="E633" s="2"/>
      <c r="F633" s="2"/>
      <c r="G633" s="2"/>
      <c r="H633" s="2"/>
    </row>
    <row r="634" spans="3:8" ht="12.75">
      <c r="C634" s="2"/>
      <c r="D634" s="2"/>
      <c r="E634" s="2"/>
      <c r="F634" s="2"/>
      <c r="G634" s="2"/>
      <c r="H634" s="2"/>
    </row>
    <row r="635" spans="3:8" ht="12.75">
      <c r="C635" s="2"/>
      <c r="D635" s="2"/>
      <c r="E635" s="2"/>
      <c r="F635" s="2"/>
      <c r="G635" s="2"/>
      <c r="H635" s="2"/>
    </row>
    <row r="636" spans="3:8" ht="12.75">
      <c r="C636" s="2"/>
      <c r="D636" s="2"/>
      <c r="E636" s="2"/>
      <c r="F636" s="2"/>
      <c r="G636" s="2"/>
      <c r="H636" s="2"/>
    </row>
    <row r="637" spans="3:8" ht="12.75">
      <c r="C637" s="2"/>
      <c r="D637" s="2"/>
      <c r="E637" s="2"/>
      <c r="F637" s="2"/>
      <c r="G637" s="2"/>
      <c r="H637" s="2"/>
    </row>
    <row r="638" spans="3:8" ht="12.75">
      <c r="C638" s="2"/>
      <c r="D638" s="2"/>
      <c r="E638" s="2"/>
      <c r="F638" s="2"/>
      <c r="G638" s="2"/>
      <c r="H638" s="2"/>
    </row>
    <row r="639" spans="3:8" ht="12.75">
      <c r="C639" s="2"/>
      <c r="D639" s="2"/>
      <c r="E639" s="2"/>
      <c r="F639" s="2"/>
      <c r="G639" s="2"/>
      <c r="H639" s="2"/>
    </row>
    <row r="640" spans="3:8" ht="12.75">
      <c r="C640" s="2"/>
      <c r="D640" s="2"/>
      <c r="E640" s="2"/>
      <c r="F640" s="2"/>
      <c r="G640" s="2"/>
      <c r="H640" s="2"/>
    </row>
    <row r="641" spans="3:8" ht="12.75">
      <c r="C641" s="2"/>
      <c r="D641" s="2"/>
      <c r="E641" s="2"/>
      <c r="F641" s="2"/>
      <c r="G641" s="2"/>
      <c r="H641" s="2"/>
    </row>
    <row r="642" spans="3:8" ht="12.75">
      <c r="C642" s="2"/>
      <c r="D642" s="2"/>
      <c r="E642" s="2"/>
      <c r="F642" s="2"/>
      <c r="G642" s="2"/>
      <c r="H642" s="2"/>
    </row>
    <row r="643" spans="3:8" ht="12.75">
      <c r="C643" s="2"/>
      <c r="D643" s="2"/>
      <c r="E643" s="2"/>
      <c r="F643" s="2"/>
      <c r="G643" s="2"/>
      <c r="H643" s="2"/>
    </row>
    <row r="644" spans="3:8" ht="12.75">
      <c r="C644" s="2"/>
      <c r="D644" s="2"/>
      <c r="E644" s="2"/>
      <c r="F644" s="2"/>
      <c r="G644" s="2"/>
      <c r="H644" s="2"/>
    </row>
    <row r="645" spans="3:8" ht="12.75">
      <c r="C645" s="2"/>
      <c r="D645" s="2"/>
      <c r="E645" s="2"/>
      <c r="F645" s="2"/>
      <c r="G645" s="2"/>
      <c r="H645" s="2"/>
    </row>
    <row r="646" spans="3:8" ht="12.75">
      <c r="C646" s="2"/>
      <c r="D646" s="2"/>
      <c r="E646" s="2"/>
      <c r="F646" s="2"/>
      <c r="G646" s="2"/>
      <c r="H646" s="2"/>
    </row>
    <row r="647" spans="3:8" ht="12.75">
      <c r="C647" s="2"/>
      <c r="D647" s="2"/>
      <c r="E647" s="2"/>
      <c r="F647" s="2"/>
      <c r="G647" s="2"/>
      <c r="H647" s="2"/>
    </row>
    <row r="648" spans="3:8" ht="12.75">
      <c r="C648" s="2"/>
      <c r="D648" s="2"/>
      <c r="E648" s="2"/>
      <c r="F648" s="2"/>
      <c r="G648" s="2"/>
      <c r="H648" s="2"/>
    </row>
    <row r="649" spans="3:8" ht="12.75">
      <c r="C649" s="2"/>
      <c r="D649" s="2"/>
      <c r="E649" s="2"/>
      <c r="F649" s="2"/>
      <c r="G649" s="2"/>
      <c r="H649" s="2"/>
    </row>
    <row r="650" spans="3:8" ht="12.75">
      <c r="C650" s="2"/>
      <c r="D650" s="2"/>
      <c r="E650" s="2"/>
      <c r="F650" s="2"/>
      <c r="G650" s="2"/>
      <c r="H650" s="2"/>
    </row>
    <row r="651" spans="3:8" ht="12.75">
      <c r="C651" s="2"/>
      <c r="D651" s="2"/>
      <c r="E651" s="2"/>
      <c r="F651" s="2"/>
      <c r="G651" s="2"/>
      <c r="H651" s="2"/>
    </row>
    <row r="652" spans="3:8" ht="12.75">
      <c r="C652" s="2"/>
      <c r="D652" s="2"/>
      <c r="E652" s="2"/>
      <c r="F652" s="2"/>
      <c r="G652" s="2"/>
      <c r="H652" s="2"/>
    </row>
    <row r="653" spans="3:8" ht="12.75">
      <c r="C653" s="2"/>
      <c r="D653" s="2"/>
      <c r="E653" s="2"/>
      <c r="F653" s="2"/>
      <c r="G653" s="2"/>
      <c r="H653" s="2"/>
    </row>
    <row r="654" spans="3:8" ht="12.75">
      <c r="C654" s="2"/>
      <c r="D654" s="2"/>
      <c r="E654" s="2"/>
      <c r="F654" s="2"/>
      <c r="G654" s="2"/>
      <c r="H654" s="2"/>
    </row>
    <row r="655" spans="3:8" ht="12.75">
      <c r="C655" s="2"/>
      <c r="D655" s="2"/>
      <c r="E655" s="2"/>
      <c r="F655" s="2"/>
      <c r="G655" s="2"/>
      <c r="H655" s="2"/>
    </row>
    <row r="656" spans="3:8" ht="12.75">
      <c r="C656" s="2"/>
      <c r="D656" s="2"/>
      <c r="E656" s="2"/>
      <c r="F656" s="2"/>
      <c r="G656" s="2"/>
      <c r="H656" s="2"/>
    </row>
    <row r="657" spans="3:8" ht="12.75">
      <c r="C657" s="2"/>
      <c r="D657" s="2"/>
      <c r="E657" s="2"/>
      <c r="F657" s="2"/>
      <c r="G657" s="2"/>
      <c r="H657" s="2"/>
    </row>
    <row r="658" spans="3:8" ht="12.75">
      <c r="C658" s="2"/>
      <c r="D658" s="2"/>
      <c r="E658" s="2"/>
      <c r="F658" s="2"/>
      <c r="G658" s="2"/>
      <c r="H658" s="2"/>
    </row>
    <row r="659" spans="3:8" ht="12.75">
      <c r="C659" s="2"/>
      <c r="D659" s="2"/>
      <c r="E659" s="2"/>
      <c r="F659" s="2"/>
      <c r="G659" s="2"/>
      <c r="H659" s="2"/>
    </row>
    <row r="660" spans="3:8" ht="12.75">
      <c r="C660" s="2"/>
      <c r="D660" s="2"/>
      <c r="E660" s="2"/>
      <c r="F660" s="2"/>
      <c r="G660" s="2"/>
      <c r="H660" s="2"/>
    </row>
    <row r="661" spans="3:8" ht="12.75">
      <c r="C661" s="2"/>
      <c r="D661" s="2"/>
      <c r="E661" s="2"/>
      <c r="F661" s="2"/>
      <c r="G661" s="2"/>
      <c r="H661" s="2"/>
    </row>
    <row r="662" spans="3:8" ht="12.75">
      <c r="C662" s="2"/>
      <c r="D662" s="2"/>
      <c r="E662" s="2"/>
      <c r="F662" s="2"/>
      <c r="G662" s="2"/>
      <c r="H662" s="2"/>
    </row>
    <row r="663" spans="3:8" ht="12.75">
      <c r="C663" s="2"/>
      <c r="D663" s="2"/>
      <c r="E663" s="2"/>
      <c r="F663" s="2"/>
      <c r="G663" s="2"/>
      <c r="H663" s="2"/>
    </row>
    <row r="664" spans="3:8" ht="12.75">
      <c r="C664" s="2"/>
      <c r="D664" s="2"/>
      <c r="E664" s="2"/>
      <c r="F664" s="2"/>
      <c r="G664" s="2"/>
      <c r="H664" s="2"/>
    </row>
    <row r="665" spans="3:8" ht="12.75">
      <c r="C665" s="2"/>
      <c r="D665" s="2"/>
      <c r="E665" s="2"/>
      <c r="F665" s="2"/>
      <c r="G665" s="2"/>
      <c r="H665" s="2"/>
    </row>
    <row r="666" spans="3:8" ht="12.75">
      <c r="C666" s="2"/>
      <c r="D666" s="2"/>
      <c r="E666" s="2"/>
      <c r="F666" s="2"/>
      <c r="G666" s="2"/>
      <c r="H666" s="2"/>
    </row>
    <row r="667" spans="3:8" ht="12.75">
      <c r="C667" s="2"/>
      <c r="D667" s="2"/>
      <c r="E667" s="2"/>
      <c r="F667" s="2"/>
      <c r="G667" s="2"/>
      <c r="H667" s="2"/>
    </row>
    <row r="668" spans="3:8" ht="12.75">
      <c r="C668" s="2"/>
      <c r="D668" s="2"/>
      <c r="E668" s="2"/>
      <c r="F668" s="2"/>
      <c r="G668" s="2"/>
      <c r="H668" s="2"/>
    </row>
    <row r="669" spans="3:8" ht="12.75">
      <c r="C669" s="2"/>
      <c r="D669" s="2"/>
      <c r="E669" s="2"/>
      <c r="F669" s="2"/>
      <c r="G669" s="2"/>
      <c r="H669" s="2"/>
    </row>
    <row r="670" spans="3:8" ht="12.75">
      <c r="C670" s="2"/>
      <c r="D670" s="2"/>
      <c r="E670" s="2"/>
      <c r="F670" s="2"/>
      <c r="G670" s="2"/>
      <c r="H670" s="2"/>
    </row>
    <row r="671" spans="3:8" ht="12.75">
      <c r="C671" s="2"/>
      <c r="D671" s="2"/>
      <c r="E671" s="2"/>
      <c r="F671" s="2"/>
      <c r="G671" s="2"/>
      <c r="H671" s="2"/>
    </row>
    <row r="672" spans="3:8" ht="12.75">
      <c r="C672" s="2"/>
      <c r="D672" s="2"/>
      <c r="E672" s="2"/>
      <c r="F672" s="2"/>
      <c r="G672" s="2"/>
      <c r="H672" s="2"/>
    </row>
    <row r="673" spans="3:8" ht="12.75">
      <c r="C673" s="2"/>
      <c r="D673" s="2"/>
      <c r="E673" s="2"/>
      <c r="F673" s="2"/>
      <c r="G673" s="2"/>
      <c r="H673" s="2"/>
    </row>
    <row r="674" spans="3:8" ht="12.75">
      <c r="C674" s="2"/>
      <c r="D674" s="2"/>
      <c r="E674" s="2"/>
      <c r="F674" s="2"/>
      <c r="G674" s="2"/>
      <c r="H674" s="2"/>
    </row>
    <row r="675" spans="3:8" ht="12.75">
      <c r="C675" s="2"/>
      <c r="D675" s="2"/>
      <c r="E675" s="2"/>
      <c r="F675" s="2"/>
      <c r="G675" s="2"/>
      <c r="H675" s="2"/>
    </row>
    <row r="676" spans="3:8" ht="12.75">
      <c r="C676" s="2"/>
      <c r="D676" s="2"/>
      <c r="E676" s="2"/>
      <c r="F676" s="2"/>
      <c r="G676" s="2"/>
      <c r="H676" s="2"/>
    </row>
    <row r="677" spans="3:8" ht="12.75">
      <c r="C677" s="2"/>
      <c r="D677" s="2"/>
      <c r="E677" s="2"/>
      <c r="F677" s="2"/>
      <c r="G677" s="2"/>
      <c r="H677" s="2"/>
    </row>
    <row r="678" spans="3:8" ht="12.75">
      <c r="C678" s="2"/>
      <c r="D678" s="2"/>
      <c r="E678" s="2"/>
      <c r="F678" s="2"/>
      <c r="G678" s="2"/>
      <c r="H678" s="2"/>
    </row>
    <row r="679" spans="3:8" ht="12.75">
      <c r="C679" s="2"/>
      <c r="D679" s="2"/>
      <c r="E679" s="2"/>
      <c r="F679" s="2"/>
      <c r="G679" s="2"/>
      <c r="H679" s="2"/>
    </row>
    <row r="680" spans="3:8" ht="12.75">
      <c r="C680" s="2"/>
      <c r="D680" s="2"/>
      <c r="E680" s="2"/>
      <c r="F680" s="2"/>
      <c r="G680" s="2"/>
      <c r="H680" s="2"/>
    </row>
    <row r="681" spans="3:8" ht="12.75">
      <c r="C681" s="2"/>
      <c r="D681" s="2"/>
      <c r="E681" s="2"/>
      <c r="F681" s="2"/>
      <c r="G681" s="2"/>
      <c r="H681" s="2"/>
    </row>
    <row r="682" spans="3:8" ht="12.75">
      <c r="C682" s="2"/>
      <c r="D682" s="2"/>
      <c r="E682" s="2"/>
      <c r="F682" s="2"/>
      <c r="G682" s="2"/>
      <c r="H682" s="2"/>
    </row>
    <row r="683" spans="3:8" ht="12.75">
      <c r="C683" s="2"/>
      <c r="D683" s="2"/>
      <c r="E683" s="2"/>
      <c r="F683" s="2"/>
      <c r="G683" s="2"/>
      <c r="H683" s="2"/>
    </row>
    <row r="684" spans="3:8" ht="12.75">
      <c r="C684" s="2"/>
      <c r="D684" s="2"/>
      <c r="E684" s="2"/>
      <c r="F684" s="2"/>
      <c r="G684" s="2"/>
      <c r="H684" s="2"/>
    </row>
    <row r="685" spans="3:8" ht="12.75">
      <c r="C685" s="2"/>
      <c r="D685" s="2"/>
      <c r="E685" s="2"/>
      <c r="F685" s="2"/>
      <c r="G685" s="2"/>
      <c r="H685" s="2"/>
    </row>
    <row r="686" spans="3:8" ht="12.75">
      <c r="C686" s="2"/>
      <c r="D686" s="2"/>
      <c r="E686" s="2"/>
      <c r="F686" s="2"/>
      <c r="G686" s="2"/>
      <c r="H686" s="2"/>
    </row>
    <row r="687" spans="3:8" ht="12.75">
      <c r="C687" s="2"/>
      <c r="D687" s="2"/>
      <c r="E687" s="2"/>
      <c r="F687" s="2"/>
      <c r="G687" s="2"/>
      <c r="H687" s="2"/>
    </row>
    <row r="688" spans="3:8" ht="12.75">
      <c r="C688" s="2"/>
      <c r="D688" s="2"/>
      <c r="E688" s="2"/>
      <c r="F688" s="2"/>
      <c r="G688" s="2"/>
      <c r="H688" s="2"/>
    </row>
    <row r="689" spans="3:8" ht="12.75">
      <c r="C689" s="2"/>
      <c r="D689" s="2"/>
      <c r="E689" s="2"/>
      <c r="F689" s="2"/>
      <c r="G689" s="2"/>
      <c r="H689" s="2"/>
    </row>
    <row r="690" spans="3:8" ht="12.75">
      <c r="C690" s="2"/>
      <c r="D690" s="2"/>
      <c r="E690" s="2"/>
      <c r="F690" s="2"/>
      <c r="G690" s="2"/>
      <c r="H690" s="2"/>
    </row>
    <row r="691" spans="3:8" ht="12.75">
      <c r="C691" s="2"/>
      <c r="D691" s="2"/>
      <c r="E691" s="2"/>
      <c r="F691" s="2"/>
      <c r="G691" s="2"/>
      <c r="H691" s="2"/>
    </row>
    <row r="692" spans="3:8" ht="12.75">
      <c r="C692" s="2"/>
      <c r="D692" s="2"/>
      <c r="E692" s="2"/>
      <c r="F692" s="2"/>
      <c r="G692" s="2"/>
      <c r="H692" s="2"/>
    </row>
    <row r="693" spans="3:8" ht="12.75">
      <c r="C693" s="2"/>
      <c r="D693" s="2"/>
      <c r="E693" s="2"/>
      <c r="F693" s="2"/>
      <c r="G693" s="2"/>
      <c r="H693" s="2"/>
    </row>
    <row r="694" spans="3:8" ht="12.75">
      <c r="C694" s="2"/>
      <c r="D694" s="2"/>
      <c r="E694" s="2"/>
      <c r="F694" s="2"/>
      <c r="G694" s="2"/>
      <c r="H694" s="2"/>
    </row>
    <row r="695" spans="3:8" ht="12.75">
      <c r="C695" s="2"/>
      <c r="D695" s="2"/>
      <c r="E695" s="2"/>
      <c r="F695" s="2"/>
      <c r="G695" s="2"/>
      <c r="H695" s="2"/>
    </row>
    <row r="696" spans="3:8" ht="12.75">
      <c r="C696" s="2"/>
      <c r="D696" s="2"/>
      <c r="E696" s="2"/>
      <c r="F696" s="2"/>
      <c r="G696" s="2"/>
      <c r="H696" s="2"/>
    </row>
    <row r="697" spans="3:8" ht="12.75">
      <c r="C697" s="2"/>
      <c r="D697" s="2"/>
      <c r="E697" s="2"/>
      <c r="F697" s="2"/>
      <c r="G697" s="2"/>
      <c r="H697" s="2"/>
    </row>
    <row r="698" spans="3:8" ht="12.75">
      <c r="C698" s="2"/>
      <c r="D698" s="2"/>
      <c r="E698" s="2"/>
      <c r="F698" s="2"/>
      <c r="G698" s="2"/>
      <c r="H698" s="2"/>
    </row>
    <row r="699" spans="3:8" ht="12.75">
      <c r="C699" s="2"/>
      <c r="D699" s="2"/>
      <c r="E699" s="2"/>
      <c r="F699" s="2"/>
      <c r="G699" s="2"/>
      <c r="H699" s="2"/>
    </row>
    <row r="700" spans="3:8" ht="12.75">
      <c r="C700" s="2"/>
      <c r="D700" s="2"/>
      <c r="E700" s="2"/>
      <c r="F700" s="2"/>
      <c r="G700" s="2"/>
      <c r="H700" s="2"/>
    </row>
    <row r="701" spans="3:8" ht="12.75">
      <c r="C701" s="2"/>
      <c r="D701" s="2"/>
      <c r="E701" s="2"/>
      <c r="F701" s="2"/>
      <c r="G701" s="2"/>
      <c r="H701" s="2"/>
    </row>
    <row r="702" spans="3:8" ht="12.75">
      <c r="C702" s="2"/>
      <c r="D702" s="2"/>
      <c r="E702" s="2"/>
      <c r="F702" s="2"/>
      <c r="G702" s="2"/>
      <c r="H702" s="2"/>
    </row>
    <row r="703" spans="3:8" ht="12.75">
      <c r="C703" s="2"/>
      <c r="D703" s="2"/>
      <c r="E703" s="2"/>
      <c r="F703" s="2"/>
      <c r="G703" s="2"/>
      <c r="H703" s="2"/>
    </row>
    <row r="704" spans="3:8" ht="12.75">
      <c r="C704" s="2"/>
      <c r="D704" s="2"/>
      <c r="E704" s="2"/>
      <c r="F704" s="2"/>
      <c r="G704" s="2"/>
      <c r="H704" s="2"/>
    </row>
    <row r="705" spans="3:8" ht="12.75">
      <c r="C705" s="2"/>
      <c r="D705" s="2"/>
      <c r="E705" s="2"/>
      <c r="F705" s="2"/>
      <c r="G705" s="2"/>
      <c r="H705" s="2"/>
    </row>
    <row r="706" spans="3:8" ht="12.75">
      <c r="C706" s="2"/>
      <c r="D706" s="2"/>
      <c r="E706" s="2"/>
      <c r="F706" s="2"/>
      <c r="G706" s="2"/>
      <c r="H706" s="2"/>
    </row>
    <row r="707" spans="3:8" ht="12.75">
      <c r="C707" s="2"/>
      <c r="D707" s="2"/>
      <c r="E707" s="2"/>
      <c r="F707" s="2"/>
      <c r="G707" s="2"/>
      <c r="H707" s="2"/>
    </row>
    <row r="708" spans="3:8" ht="12.75">
      <c r="C708" s="2"/>
      <c r="D708" s="2"/>
      <c r="E708" s="2"/>
      <c r="F708" s="2"/>
      <c r="G708" s="2"/>
      <c r="H708" s="2"/>
    </row>
    <row r="709" spans="3:8" ht="12.75">
      <c r="C709" s="2"/>
      <c r="D709" s="2"/>
      <c r="E709" s="2"/>
      <c r="F709" s="2"/>
      <c r="G709" s="2"/>
      <c r="H709" s="2"/>
    </row>
    <row r="710" spans="3:8" ht="12.75">
      <c r="C710" s="2"/>
      <c r="D710" s="2"/>
      <c r="E710" s="2"/>
      <c r="F710" s="2"/>
      <c r="G710" s="2"/>
      <c r="H710" s="2"/>
    </row>
    <row r="711" spans="3:8" ht="12.75">
      <c r="C711" s="2"/>
      <c r="D711" s="2"/>
      <c r="E711" s="2"/>
      <c r="F711" s="2"/>
      <c r="G711" s="2"/>
      <c r="H711" s="2"/>
    </row>
    <row r="712" spans="3:8" ht="12.75">
      <c r="C712" s="2"/>
      <c r="D712" s="2"/>
      <c r="E712" s="2"/>
      <c r="F712" s="2"/>
      <c r="G712" s="2"/>
      <c r="H712" s="2"/>
    </row>
    <row r="713" spans="3:8" ht="12.75">
      <c r="C713" s="2"/>
      <c r="D713" s="2"/>
      <c r="E713" s="2"/>
      <c r="F713" s="2"/>
      <c r="G713" s="2"/>
      <c r="H713" s="2"/>
    </row>
    <row r="714" spans="3:8" ht="12.75">
      <c r="C714" s="2"/>
      <c r="D714" s="2"/>
      <c r="E714" s="2"/>
      <c r="F714" s="2"/>
      <c r="G714" s="2"/>
      <c r="H714" s="2"/>
    </row>
    <row r="715" spans="3:8" ht="12.75">
      <c r="C715" s="2"/>
      <c r="D715" s="2"/>
      <c r="E715" s="2"/>
      <c r="F715" s="2"/>
      <c r="G715" s="2"/>
      <c r="H715" s="2"/>
    </row>
    <row r="716" spans="3:8" ht="12.75">
      <c r="C716" s="2"/>
      <c r="D716" s="2"/>
      <c r="E716" s="2"/>
      <c r="F716" s="2"/>
      <c r="G716" s="2"/>
      <c r="H716" s="2"/>
    </row>
    <row r="717" spans="3:8" ht="12.75">
      <c r="C717" s="2"/>
      <c r="D717" s="2"/>
      <c r="E717" s="2"/>
      <c r="F717" s="2"/>
      <c r="G717" s="2"/>
      <c r="H717" s="2"/>
    </row>
    <row r="718" spans="3:8" ht="12.75">
      <c r="C718" s="2"/>
      <c r="D718" s="2"/>
      <c r="E718" s="2"/>
      <c r="F718" s="2"/>
      <c r="G718" s="2"/>
      <c r="H718" s="2"/>
    </row>
    <row r="719" spans="3:8" ht="12.75">
      <c r="C719" s="2"/>
      <c r="D719" s="2"/>
      <c r="E719" s="2"/>
      <c r="F719" s="2"/>
      <c r="G719" s="2"/>
      <c r="H719" s="2"/>
    </row>
    <row r="720" spans="3:8" ht="12.75">
      <c r="C720" s="2"/>
      <c r="D720" s="2"/>
      <c r="E720" s="2"/>
      <c r="F720" s="2"/>
      <c r="G720" s="2"/>
      <c r="H720" s="2"/>
    </row>
    <row r="721" spans="3:8" ht="12.75">
      <c r="C721" s="2"/>
      <c r="D721" s="2"/>
      <c r="E721" s="2"/>
      <c r="F721" s="2"/>
      <c r="G721" s="2"/>
      <c r="H721" s="2"/>
    </row>
    <row r="722" spans="3:8" ht="12.75">
      <c r="C722" s="2"/>
      <c r="D722" s="2"/>
      <c r="E722" s="2"/>
      <c r="F722" s="2"/>
      <c r="G722" s="2"/>
      <c r="H722" s="2"/>
    </row>
    <row r="723" spans="3:8" ht="12.75">
      <c r="C723" s="2"/>
      <c r="D723" s="2"/>
      <c r="E723" s="2"/>
      <c r="F723" s="2"/>
      <c r="G723" s="2"/>
      <c r="H723" s="2"/>
    </row>
    <row r="724" spans="3:8" ht="12.75">
      <c r="C724" s="2"/>
      <c r="D724" s="2"/>
      <c r="E724" s="2"/>
      <c r="F724" s="2"/>
      <c r="G724" s="2"/>
      <c r="H724" s="2"/>
    </row>
    <row r="725" spans="3:8" ht="12.75">
      <c r="C725" s="2"/>
      <c r="D725" s="2"/>
      <c r="E725" s="2"/>
      <c r="F725" s="2"/>
      <c r="G725" s="2"/>
      <c r="H725" s="2"/>
    </row>
    <row r="726" spans="3:8" ht="12.75">
      <c r="C726" s="2"/>
      <c r="D726" s="2"/>
      <c r="E726" s="2"/>
      <c r="F726" s="2"/>
      <c r="G726" s="2"/>
      <c r="H726" s="2"/>
    </row>
    <row r="727" spans="3:8" ht="12.75">
      <c r="C727" s="2"/>
      <c r="D727" s="2"/>
      <c r="E727" s="2"/>
      <c r="F727" s="2"/>
      <c r="G727" s="2"/>
      <c r="H727" s="2"/>
    </row>
    <row r="728" spans="3:8" ht="12.75">
      <c r="C728" s="2"/>
      <c r="D728" s="2"/>
      <c r="E728" s="2"/>
      <c r="F728" s="2"/>
      <c r="G728" s="2"/>
      <c r="H728" s="2"/>
    </row>
    <row r="729" spans="3:8" ht="12.75">
      <c r="C729" s="2"/>
      <c r="D729" s="2"/>
      <c r="E729" s="2"/>
      <c r="F729" s="2"/>
      <c r="G729" s="2"/>
      <c r="H729" s="2"/>
    </row>
    <row r="730" spans="3:8" ht="12.75">
      <c r="C730" s="2"/>
      <c r="D730" s="2"/>
      <c r="E730" s="2"/>
      <c r="F730" s="2"/>
      <c r="G730" s="2"/>
      <c r="H730" s="2"/>
    </row>
    <row r="731" spans="3:8" ht="12.75">
      <c r="C731" s="2"/>
      <c r="D731" s="2"/>
      <c r="E731" s="2"/>
      <c r="F731" s="2"/>
      <c r="G731" s="2"/>
      <c r="H731" s="2"/>
    </row>
    <row r="732" spans="3:8" ht="12.75">
      <c r="C732" s="2"/>
      <c r="D732" s="2"/>
      <c r="E732" s="2"/>
      <c r="F732" s="2"/>
      <c r="G732" s="2"/>
      <c r="H732" s="2"/>
    </row>
    <row r="733" spans="3:8" ht="12.75">
      <c r="C733" s="2"/>
      <c r="D733" s="2"/>
      <c r="E733" s="2"/>
      <c r="F733" s="2"/>
      <c r="G733" s="2"/>
      <c r="H733" s="2"/>
    </row>
    <row r="734" spans="3:8" ht="12.75">
      <c r="C734" s="2"/>
      <c r="D734" s="2"/>
      <c r="E734" s="2"/>
      <c r="F734" s="2"/>
      <c r="G734" s="2"/>
      <c r="H734" s="2"/>
    </row>
    <row r="735" spans="3:8" ht="12.75">
      <c r="C735" s="2"/>
      <c r="D735" s="2"/>
      <c r="E735" s="2"/>
      <c r="F735" s="2"/>
      <c r="G735" s="2"/>
      <c r="H735" s="2"/>
    </row>
    <row r="736" spans="3:8" ht="12.75">
      <c r="C736" s="2"/>
      <c r="D736" s="2"/>
      <c r="E736" s="2"/>
      <c r="F736" s="2"/>
      <c r="G736" s="2"/>
      <c r="H736" s="2"/>
    </row>
    <row r="737" spans="3:8" ht="12.75">
      <c r="C737" s="2"/>
      <c r="D737" s="2"/>
      <c r="E737" s="2"/>
      <c r="F737" s="2"/>
      <c r="G737" s="2"/>
      <c r="H737" s="2"/>
    </row>
    <row r="738" spans="3:8" ht="12.75">
      <c r="C738" s="2"/>
      <c r="D738" s="2"/>
      <c r="E738" s="2"/>
      <c r="F738" s="2"/>
      <c r="G738" s="2"/>
      <c r="H738" s="2"/>
    </row>
    <row r="739" spans="3:8" ht="12.75">
      <c r="C739" s="2"/>
      <c r="D739" s="2"/>
      <c r="E739" s="2"/>
      <c r="F739" s="2"/>
      <c r="G739" s="2"/>
      <c r="H739" s="2"/>
    </row>
    <row r="740" spans="3:8" ht="12.75">
      <c r="C740" s="2"/>
      <c r="D740" s="2"/>
      <c r="E740" s="2"/>
      <c r="F740" s="2"/>
      <c r="G740" s="2"/>
      <c r="H740" s="2"/>
    </row>
    <row r="741" spans="3:8" ht="12.75">
      <c r="C741" s="2"/>
      <c r="D741" s="2"/>
      <c r="E741" s="2"/>
      <c r="F741" s="2"/>
      <c r="G741" s="2"/>
      <c r="H741" s="2"/>
    </row>
    <row r="742" spans="3:8" ht="12.75">
      <c r="C742" s="2"/>
      <c r="D742" s="2"/>
      <c r="E742" s="2"/>
      <c r="F742" s="2"/>
      <c r="G742" s="2"/>
      <c r="H742" s="2"/>
    </row>
    <row r="743" spans="3:8" ht="12.75">
      <c r="C743" s="2"/>
      <c r="D743" s="2"/>
      <c r="E743" s="2"/>
      <c r="F743" s="2"/>
      <c r="G743" s="2"/>
      <c r="H743" s="2"/>
    </row>
    <row r="744" spans="3:8" ht="12.75">
      <c r="C744" s="2"/>
      <c r="D744" s="2"/>
      <c r="E744" s="2"/>
      <c r="F744" s="2"/>
      <c r="G744" s="2"/>
      <c r="H744" s="2"/>
    </row>
    <row r="745" spans="3:8" ht="12.75">
      <c r="C745" s="2"/>
      <c r="D745" s="2"/>
      <c r="E745" s="2"/>
      <c r="F745" s="2"/>
      <c r="G745" s="2"/>
      <c r="H745" s="2"/>
    </row>
    <row r="746" spans="3:8" ht="12.75">
      <c r="C746" s="2"/>
      <c r="D746" s="2"/>
      <c r="E746" s="2"/>
      <c r="F746" s="2"/>
      <c r="G746" s="2"/>
      <c r="H746" s="2"/>
    </row>
    <row r="747" spans="3:8" ht="12.75">
      <c r="C747" s="2"/>
      <c r="D747" s="2"/>
      <c r="E747" s="2"/>
      <c r="F747" s="2"/>
      <c r="G747" s="2"/>
      <c r="H747" s="2"/>
    </row>
    <row r="748" spans="3:8" ht="12.75">
      <c r="C748" s="2"/>
      <c r="D748" s="2"/>
      <c r="E748" s="2"/>
      <c r="F748" s="2"/>
      <c r="G748" s="2"/>
      <c r="H748" s="2"/>
    </row>
    <row r="749" spans="3:8" ht="12.75">
      <c r="C749" s="2"/>
      <c r="D749" s="2"/>
      <c r="E749" s="2"/>
      <c r="F749" s="2"/>
      <c r="G749" s="2"/>
      <c r="H749" s="2"/>
    </row>
    <row r="750" spans="3:8" ht="12.75">
      <c r="C750" s="2"/>
      <c r="D750" s="2"/>
      <c r="E750" s="2"/>
      <c r="F750" s="2"/>
      <c r="G750" s="2"/>
      <c r="H750" s="2"/>
    </row>
    <row r="751" spans="3:8" ht="12.75">
      <c r="C751" s="2"/>
      <c r="D751" s="2"/>
      <c r="E751" s="2"/>
      <c r="F751" s="2"/>
      <c r="G751" s="2"/>
      <c r="H751" s="2"/>
    </row>
    <row r="752" spans="3:8" ht="12.75">
      <c r="C752" s="2"/>
      <c r="D752" s="2"/>
      <c r="E752" s="2"/>
      <c r="F752" s="2"/>
      <c r="G752" s="2"/>
      <c r="H752" s="2"/>
    </row>
    <row r="753" spans="3:8" ht="12.75">
      <c r="C753" s="2"/>
      <c r="D753" s="2"/>
      <c r="E753" s="2"/>
      <c r="F753" s="2"/>
      <c r="G753" s="2"/>
      <c r="H753" s="2"/>
    </row>
    <row r="754" spans="3:8" ht="12.75">
      <c r="C754" s="2"/>
      <c r="D754" s="2"/>
      <c r="E754" s="2"/>
      <c r="F754" s="2"/>
      <c r="G754" s="2"/>
      <c r="H754" s="2"/>
    </row>
    <row r="755" spans="3:8" ht="12.75">
      <c r="C755" s="2"/>
      <c r="D755" s="2"/>
      <c r="E755" s="2"/>
      <c r="F755" s="2"/>
      <c r="G755" s="2"/>
      <c r="H755" s="2"/>
    </row>
    <row r="756" spans="3:8" ht="12.75">
      <c r="C756" s="2"/>
      <c r="D756" s="2"/>
      <c r="E756" s="2"/>
      <c r="F756" s="2"/>
      <c r="G756" s="2"/>
      <c r="H756" s="2"/>
    </row>
    <row r="757" spans="3:8" ht="12.75">
      <c r="C757" s="2"/>
      <c r="D757" s="2"/>
      <c r="E757" s="2"/>
      <c r="F757" s="2"/>
      <c r="G757" s="2"/>
      <c r="H757" s="2"/>
    </row>
    <row r="758" spans="3:8" ht="12.75">
      <c r="C758" s="2"/>
      <c r="D758" s="2"/>
      <c r="E758" s="2"/>
      <c r="F758" s="2"/>
      <c r="G758" s="2"/>
      <c r="H758" s="2"/>
    </row>
    <row r="759" spans="3:8" ht="12.75">
      <c r="C759" s="2"/>
      <c r="D759" s="2"/>
      <c r="E759" s="2"/>
      <c r="F759" s="2"/>
      <c r="G759" s="2"/>
      <c r="H759" s="2"/>
    </row>
    <row r="760" spans="3:8" ht="12.75">
      <c r="C760" s="2"/>
      <c r="D760" s="2"/>
      <c r="E760" s="2"/>
      <c r="F760" s="2"/>
      <c r="G760" s="2"/>
      <c r="H760" s="2"/>
    </row>
    <row r="761" spans="3:8" ht="12.75">
      <c r="C761" s="2"/>
      <c r="D761" s="2"/>
      <c r="E761" s="2"/>
      <c r="F761" s="2"/>
      <c r="G761" s="2"/>
      <c r="H761" s="2"/>
    </row>
    <row r="762" spans="3:8" ht="12.75">
      <c r="C762" s="2"/>
      <c r="D762" s="2"/>
      <c r="E762" s="2"/>
      <c r="F762" s="2"/>
      <c r="G762" s="2"/>
      <c r="H762" s="2"/>
    </row>
    <row r="763" spans="3:8" ht="12.75">
      <c r="C763" s="2"/>
      <c r="D763" s="2"/>
      <c r="E763" s="2"/>
      <c r="F763" s="2"/>
      <c r="G763" s="2"/>
      <c r="H763" s="2"/>
    </row>
    <row r="764" spans="3:8" ht="12.75">
      <c r="C764" s="2"/>
      <c r="D764" s="2"/>
      <c r="E764" s="2"/>
      <c r="F764" s="2"/>
      <c r="G764" s="2"/>
      <c r="H764" s="2"/>
    </row>
    <row r="765" spans="3:8" ht="12.75">
      <c r="C765" s="2"/>
      <c r="D765" s="2"/>
      <c r="E765" s="2"/>
      <c r="F765" s="2"/>
      <c r="G765" s="2"/>
      <c r="H765" s="2"/>
    </row>
    <row r="766" spans="3:8" ht="12.75">
      <c r="C766" s="2"/>
      <c r="D766" s="2"/>
      <c r="E766" s="2"/>
      <c r="F766" s="2"/>
      <c r="G766" s="2"/>
      <c r="H766" s="2"/>
    </row>
    <row r="767" spans="3:8" ht="12.75">
      <c r="C767" s="2"/>
      <c r="D767" s="2"/>
      <c r="E767" s="2"/>
      <c r="F767" s="2"/>
      <c r="G767" s="2"/>
      <c r="H767" s="2"/>
    </row>
    <row r="768" spans="3:8" ht="12.75">
      <c r="C768" s="2"/>
      <c r="D768" s="2"/>
      <c r="E768" s="2"/>
      <c r="F768" s="2"/>
      <c r="G768" s="2"/>
      <c r="H768" s="2"/>
    </row>
    <row r="769" spans="3:8" ht="12.75">
      <c r="C769" s="2"/>
      <c r="D769" s="2"/>
      <c r="E769" s="2"/>
      <c r="F769" s="2"/>
      <c r="G769" s="2"/>
      <c r="H769" s="2"/>
    </row>
    <row r="770" spans="3:8" ht="12.75">
      <c r="C770" s="2"/>
      <c r="D770" s="2"/>
      <c r="E770" s="2"/>
      <c r="F770" s="2"/>
      <c r="G770" s="2"/>
      <c r="H770" s="2"/>
    </row>
    <row r="771" spans="3:8" ht="12.75">
      <c r="C771" s="2"/>
      <c r="D771" s="2"/>
      <c r="E771" s="2"/>
      <c r="F771" s="2"/>
      <c r="G771" s="2"/>
      <c r="H771" s="2"/>
    </row>
    <row r="772" spans="3:8" ht="12.75">
      <c r="C772" s="2"/>
      <c r="D772" s="2"/>
      <c r="E772" s="2"/>
      <c r="F772" s="2"/>
      <c r="G772" s="2"/>
      <c r="H772" s="2"/>
    </row>
    <row r="773" spans="3:8" ht="12.75">
      <c r="C773" s="2"/>
      <c r="D773" s="2"/>
      <c r="E773" s="2"/>
      <c r="F773" s="2"/>
      <c r="G773" s="2"/>
      <c r="H773" s="2"/>
    </row>
    <row r="774" spans="3:8" ht="12.75">
      <c r="C774" s="2"/>
      <c r="D774" s="2"/>
      <c r="E774" s="2"/>
      <c r="F774" s="2"/>
      <c r="G774" s="2"/>
      <c r="H774" s="2"/>
    </row>
    <row r="775" spans="3:8" ht="12.75">
      <c r="C775" s="2"/>
      <c r="D775" s="2"/>
      <c r="E775" s="2"/>
      <c r="F775" s="2"/>
      <c r="G775" s="2"/>
      <c r="H775" s="2"/>
    </row>
    <row r="776" spans="3:8" ht="12.75">
      <c r="C776" s="2"/>
      <c r="D776" s="2"/>
      <c r="E776" s="2"/>
      <c r="F776" s="2"/>
      <c r="G776" s="2"/>
      <c r="H776" s="2"/>
    </row>
    <row r="777" spans="3:8" ht="12.75">
      <c r="C777" s="2"/>
      <c r="D777" s="2"/>
      <c r="E777" s="2"/>
      <c r="F777" s="2"/>
      <c r="G777" s="2"/>
      <c r="H777" s="2"/>
    </row>
    <row r="778" spans="3:8" ht="12.75">
      <c r="C778" s="2"/>
      <c r="D778" s="2"/>
      <c r="E778" s="2"/>
      <c r="F778" s="2"/>
      <c r="G778" s="2"/>
      <c r="H778" s="2"/>
    </row>
    <row r="779" spans="3:8" ht="12.75">
      <c r="C779" s="2"/>
      <c r="D779" s="2"/>
      <c r="E779" s="2"/>
      <c r="F779" s="2"/>
      <c r="G779" s="2"/>
      <c r="H779" s="2"/>
    </row>
    <row r="780" spans="3:8" ht="12.75">
      <c r="C780" s="2"/>
      <c r="D780" s="2"/>
      <c r="E780" s="2"/>
      <c r="F780" s="2"/>
      <c r="G780" s="2"/>
      <c r="H780" s="2"/>
    </row>
    <row r="781" spans="3:8" ht="12.75">
      <c r="C781" s="2"/>
      <c r="D781" s="2"/>
      <c r="E781" s="2"/>
      <c r="F781" s="2"/>
      <c r="G781" s="2"/>
      <c r="H781" s="2"/>
    </row>
    <row r="782" spans="3:8" ht="12.75">
      <c r="C782" s="2"/>
      <c r="D782" s="2"/>
      <c r="E782" s="2"/>
      <c r="F782" s="2"/>
      <c r="G782" s="2"/>
      <c r="H782" s="2"/>
    </row>
    <row r="783" spans="3:8" ht="12.75">
      <c r="C783" s="2"/>
      <c r="D783" s="2"/>
      <c r="E783" s="2"/>
      <c r="F783" s="2"/>
      <c r="G783" s="2"/>
      <c r="H783" s="2"/>
    </row>
    <row r="784" spans="3:8" ht="12.75">
      <c r="C784" s="2"/>
      <c r="D784" s="2"/>
      <c r="E784" s="2"/>
      <c r="F784" s="2"/>
      <c r="G784" s="2"/>
      <c r="H784" s="2"/>
    </row>
    <row r="785" spans="3:8" ht="12.75">
      <c r="C785" s="2"/>
      <c r="D785" s="2"/>
      <c r="E785" s="2"/>
      <c r="F785" s="2"/>
      <c r="G785" s="2"/>
      <c r="H785" s="2"/>
    </row>
    <row r="786" spans="3:8" ht="12.75">
      <c r="C786" s="2"/>
      <c r="D786" s="2"/>
      <c r="E786" s="2"/>
      <c r="F786" s="2"/>
      <c r="G786" s="2"/>
      <c r="H786" s="2"/>
    </row>
    <row r="787" spans="3:8" ht="12.75">
      <c r="C787" s="2"/>
      <c r="D787" s="2"/>
      <c r="E787" s="2"/>
      <c r="F787" s="2"/>
      <c r="G787" s="2"/>
      <c r="H787" s="2"/>
    </row>
    <row r="788" spans="3:8" ht="12.75">
      <c r="C788" s="2"/>
      <c r="D788" s="2"/>
      <c r="E788" s="2"/>
      <c r="F788" s="2"/>
      <c r="G788" s="2"/>
      <c r="H788" s="2"/>
    </row>
    <row r="789" spans="3:8" ht="12.75">
      <c r="C789" s="2"/>
      <c r="D789" s="2"/>
      <c r="E789" s="2"/>
      <c r="F789" s="2"/>
      <c r="G789" s="2"/>
      <c r="H789" s="2"/>
    </row>
    <row r="790" spans="3:8" ht="12.75">
      <c r="C790" s="2"/>
      <c r="D790" s="2"/>
      <c r="E790" s="2"/>
      <c r="F790" s="2"/>
      <c r="G790" s="2"/>
      <c r="H790" s="2"/>
    </row>
    <row r="791" spans="3:8" ht="12.75">
      <c r="C791" s="2"/>
      <c r="D791" s="2"/>
      <c r="E791" s="2"/>
      <c r="F791" s="2"/>
      <c r="G791" s="2"/>
      <c r="H791" s="2"/>
    </row>
    <row r="792" spans="3:8" ht="12.75">
      <c r="C792" s="2"/>
      <c r="D792" s="2"/>
      <c r="E792" s="2"/>
      <c r="F792" s="2"/>
      <c r="G792" s="2"/>
      <c r="H792" s="2"/>
    </row>
    <row r="793" spans="3:8" ht="12.75">
      <c r="C793" s="2"/>
      <c r="D793" s="2"/>
      <c r="E793" s="2"/>
      <c r="F793" s="2"/>
      <c r="G793" s="2"/>
      <c r="H793" s="2"/>
    </row>
    <row r="794" spans="3:8" ht="12.75">
      <c r="C794" s="2"/>
      <c r="D794" s="2"/>
      <c r="E794" s="2"/>
      <c r="F794" s="2"/>
      <c r="G794" s="2"/>
      <c r="H794" s="2"/>
    </row>
    <row r="795" spans="3:8" ht="12.75">
      <c r="C795" s="2"/>
      <c r="D795" s="2"/>
      <c r="E795" s="2"/>
      <c r="F795" s="2"/>
      <c r="G795" s="2"/>
      <c r="H795" s="2"/>
    </row>
    <row r="796" spans="3:8" ht="12.75">
      <c r="C796" s="2"/>
      <c r="D796" s="2"/>
      <c r="E796" s="2"/>
      <c r="F796" s="2"/>
      <c r="G796" s="2"/>
      <c r="H796" s="2"/>
    </row>
    <row r="797" spans="3:8" ht="12.75">
      <c r="C797" s="2"/>
      <c r="D797" s="2"/>
      <c r="E797" s="2"/>
      <c r="F797" s="2"/>
      <c r="G797" s="2"/>
      <c r="H797" s="2"/>
    </row>
    <row r="798" spans="3:8" ht="12.75">
      <c r="C798" s="2"/>
      <c r="D798" s="2"/>
      <c r="E798" s="2"/>
      <c r="F798" s="2"/>
      <c r="G798" s="2"/>
      <c r="H798" s="2"/>
    </row>
    <row r="799" spans="3:8" ht="12.75">
      <c r="C799" s="2"/>
      <c r="D799" s="2"/>
      <c r="E799" s="2"/>
      <c r="F799" s="2"/>
      <c r="G799" s="2"/>
      <c r="H799" s="2"/>
    </row>
    <row r="800" spans="3:8" ht="12.75">
      <c r="C800" s="2"/>
      <c r="D800" s="2"/>
      <c r="E800" s="2"/>
      <c r="F800" s="2"/>
      <c r="G800" s="2"/>
      <c r="H800" s="2"/>
    </row>
    <row r="801" spans="3:8" ht="12.75">
      <c r="C801" s="2"/>
      <c r="D801" s="2"/>
      <c r="E801" s="2"/>
      <c r="F801" s="2"/>
      <c r="G801" s="2"/>
      <c r="H801" s="2"/>
    </row>
    <row r="802" spans="3:8" ht="12.75">
      <c r="C802" s="2"/>
      <c r="D802" s="2"/>
      <c r="E802" s="2"/>
      <c r="F802" s="2"/>
      <c r="G802" s="2"/>
      <c r="H802" s="2"/>
    </row>
    <row r="803" spans="3:8" ht="12.75">
      <c r="C803" s="2"/>
      <c r="D803" s="2"/>
      <c r="E803" s="2"/>
      <c r="F803" s="2"/>
      <c r="G803" s="2"/>
      <c r="H803" s="2"/>
    </row>
    <row r="804" spans="3:8" ht="12.75">
      <c r="C804" s="2"/>
      <c r="D804" s="2"/>
      <c r="E804" s="2"/>
      <c r="F804" s="2"/>
      <c r="G804" s="2"/>
      <c r="H804" s="2"/>
    </row>
    <row r="805" spans="3:8" ht="12.75">
      <c r="C805" s="2"/>
      <c r="D805" s="2"/>
      <c r="E805" s="2"/>
      <c r="F805" s="2"/>
      <c r="G805" s="2"/>
      <c r="H805" s="2"/>
    </row>
    <row r="806" spans="3:8" ht="12.75">
      <c r="C806" s="2"/>
      <c r="D806" s="2"/>
      <c r="E806" s="2"/>
      <c r="F806" s="2"/>
      <c r="G806" s="2"/>
      <c r="H806" s="2"/>
    </row>
    <row r="807" spans="3:8" ht="12.75">
      <c r="C807" s="2"/>
      <c r="D807" s="2"/>
      <c r="E807" s="2"/>
      <c r="F807" s="2"/>
      <c r="G807" s="2"/>
      <c r="H807" s="2"/>
    </row>
    <row r="808" spans="3:8" ht="12.75">
      <c r="C808" s="2"/>
      <c r="D808" s="2"/>
      <c r="E808" s="2"/>
      <c r="F808" s="2"/>
      <c r="G808" s="2"/>
      <c r="H808" s="2"/>
    </row>
    <row r="809" spans="3:8" ht="12.75">
      <c r="C809" s="2"/>
      <c r="D809" s="2"/>
      <c r="E809" s="2"/>
      <c r="F809" s="2"/>
      <c r="G809" s="2"/>
      <c r="H809" s="2"/>
    </row>
    <row r="810" spans="3:8" ht="12.75">
      <c r="C810" s="2"/>
      <c r="D810" s="2"/>
      <c r="E810" s="2"/>
      <c r="F810" s="2"/>
      <c r="G810" s="2"/>
      <c r="H810" s="2"/>
    </row>
    <row r="811" spans="3:8" ht="12.75">
      <c r="C811" s="2"/>
      <c r="D811" s="2"/>
      <c r="E811" s="2"/>
      <c r="F811" s="2"/>
      <c r="G811" s="2"/>
      <c r="H811" s="2"/>
    </row>
    <row r="812" spans="3:8" ht="12.75">
      <c r="C812" s="2"/>
      <c r="D812" s="2"/>
      <c r="E812" s="2"/>
      <c r="F812" s="2"/>
      <c r="G812" s="2"/>
      <c r="H812" s="2"/>
    </row>
    <row r="813" spans="3:8" ht="12.75">
      <c r="C813" s="2"/>
      <c r="D813" s="2"/>
      <c r="E813" s="2"/>
      <c r="F813" s="2"/>
      <c r="G813" s="2"/>
      <c r="H813" s="2"/>
    </row>
    <row r="814" spans="3:8" ht="12.75">
      <c r="C814" s="2"/>
      <c r="D814" s="2"/>
      <c r="E814" s="2"/>
      <c r="F814" s="2"/>
      <c r="G814" s="2"/>
      <c r="H814" s="2"/>
    </row>
    <row r="815" spans="3:8" ht="12.75">
      <c r="C815" s="2"/>
      <c r="D815" s="2"/>
      <c r="E815" s="2"/>
      <c r="F815" s="2"/>
      <c r="G815" s="2"/>
      <c r="H815" s="2"/>
    </row>
    <row r="816" spans="3:8" ht="12.75">
      <c r="C816" s="2"/>
      <c r="D816" s="2"/>
      <c r="E816" s="2"/>
      <c r="F816" s="2"/>
      <c r="G816" s="2"/>
      <c r="H816" s="2"/>
    </row>
    <row r="817" spans="3:8" ht="12.75">
      <c r="C817" s="2"/>
      <c r="D817" s="2"/>
      <c r="E817" s="2"/>
      <c r="F817" s="2"/>
      <c r="G817" s="2"/>
      <c r="H817" s="2"/>
    </row>
    <row r="818" spans="3:8" ht="12.75">
      <c r="C818" s="2"/>
      <c r="D818" s="2"/>
      <c r="E818" s="2"/>
      <c r="F818" s="2"/>
      <c r="G818" s="2"/>
      <c r="H818" s="2"/>
    </row>
    <row r="819" spans="3:8" ht="12.75">
      <c r="C819" s="2"/>
      <c r="D819" s="2"/>
      <c r="E819" s="2"/>
      <c r="F819" s="2"/>
      <c r="G819" s="2"/>
      <c r="H819" s="2"/>
    </row>
    <row r="820" spans="3:8" ht="12.75">
      <c r="C820" s="2"/>
      <c r="D820" s="2"/>
      <c r="E820" s="2"/>
      <c r="F820" s="2"/>
      <c r="G820" s="2"/>
      <c r="H820" s="2"/>
    </row>
    <row r="821" spans="3:8" ht="12.75">
      <c r="C821" s="2"/>
      <c r="D821" s="2"/>
      <c r="E821" s="2"/>
      <c r="F821" s="2"/>
      <c r="G821" s="2"/>
      <c r="H821" s="2"/>
    </row>
    <row r="822" spans="3:8" ht="12.75">
      <c r="C822" s="2"/>
      <c r="D822" s="2"/>
      <c r="E822" s="2"/>
      <c r="F822" s="2"/>
      <c r="G822" s="2"/>
      <c r="H822" s="2"/>
    </row>
    <row r="823" spans="3:8" ht="12.75">
      <c r="C823" s="2"/>
      <c r="D823" s="2"/>
      <c r="E823" s="2"/>
      <c r="F823" s="2"/>
      <c r="G823" s="2"/>
      <c r="H823" s="2"/>
    </row>
    <row r="824" spans="3:8" ht="12.75">
      <c r="C824" s="2"/>
      <c r="D824" s="2"/>
      <c r="E824" s="2"/>
      <c r="F824" s="2"/>
      <c r="G824" s="2"/>
      <c r="H824" s="2"/>
    </row>
    <row r="825" spans="3:8" ht="12.75">
      <c r="C825" s="2"/>
      <c r="D825" s="2"/>
      <c r="E825" s="2"/>
      <c r="F825" s="2"/>
      <c r="G825" s="2"/>
      <c r="H825" s="2"/>
    </row>
    <row r="826" spans="3:8" ht="12.75">
      <c r="C826" s="2"/>
      <c r="D826" s="2"/>
      <c r="E826" s="2"/>
      <c r="F826" s="2"/>
      <c r="G826" s="2"/>
      <c r="H826" s="2"/>
    </row>
    <row r="827" spans="3:8" ht="12.75">
      <c r="C827" s="2"/>
      <c r="D827" s="2"/>
      <c r="E827" s="2"/>
      <c r="F827" s="2"/>
      <c r="G827" s="2"/>
      <c r="H827" s="2"/>
    </row>
    <row r="828" spans="3:8" ht="12.75">
      <c r="C828" s="2"/>
      <c r="D828" s="2"/>
      <c r="E828" s="2"/>
      <c r="F828" s="2"/>
      <c r="G828" s="2"/>
      <c r="H828" s="2"/>
    </row>
    <row r="829" spans="3:8" ht="12.75">
      <c r="C829" s="2"/>
      <c r="D829" s="2"/>
      <c r="E829" s="2"/>
      <c r="F829" s="2"/>
      <c r="G829" s="2"/>
      <c r="H829" s="2"/>
    </row>
    <row r="830" spans="3:8" ht="12.75">
      <c r="C830" s="2"/>
      <c r="D830" s="2"/>
      <c r="E830" s="2"/>
      <c r="F830" s="2"/>
      <c r="G830" s="2"/>
      <c r="H830" s="2"/>
    </row>
    <row r="831" spans="3:8" ht="12.75">
      <c r="C831" s="2"/>
      <c r="D831" s="2"/>
      <c r="E831" s="2"/>
      <c r="F831" s="2"/>
      <c r="G831" s="2"/>
      <c r="H831" s="2"/>
    </row>
    <row r="832" spans="3:8" ht="12.75">
      <c r="C832" s="2"/>
      <c r="D832" s="2"/>
      <c r="E832" s="2"/>
      <c r="F832" s="2"/>
      <c r="G832" s="2"/>
      <c r="H832" s="2"/>
    </row>
    <row r="833" spans="3:8" ht="12.75">
      <c r="C833" s="2"/>
      <c r="D833" s="2"/>
      <c r="E833" s="2"/>
      <c r="F833" s="2"/>
      <c r="G833" s="2"/>
      <c r="H833" s="2"/>
    </row>
    <row r="834" spans="3:8" ht="12.75">
      <c r="C834" s="2"/>
      <c r="D834" s="2"/>
      <c r="E834" s="2"/>
      <c r="F834" s="2"/>
      <c r="G834" s="2"/>
      <c r="H834" s="2"/>
    </row>
    <row r="835" spans="3:8" ht="12.75">
      <c r="C835" s="2"/>
      <c r="D835" s="2"/>
      <c r="E835" s="2"/>
      <c r="F835" s="2"/>
      <c r="G835" s="2"/>
      <c r="H835" s="2"/>
    </row>
    <row r="836" spans="3:8" ht="12.75">
      <c r="C836" s="2"/>
      <c r="D836" s="2"/>
      <c r="E836" s="2"/>
      <c r="F836" s="2"/>
      <c r="G836" s="2"/>
      <c r="H836" s="2"/>
    </row>
    <row r="837" spans="3:8" ht="12.75">
      <c r="C837" s="2"/>
      <c r="D837" s="2"/>
      <c r="E837" s="2"/>
      <c r="F837" s="2"/>
      <c r="G837" s="2"/>
      <c r="H837" s="2"/>
    </row>
    <row r="838" spans="3:8" ht="12.75">
      <c r="C838" s="2"/>
      <c r="D838" s="2"/>
      <c r="E838" s="2"/>
      <c r="F838" s="2"/>
      <c r="G838" s="2"/>
      <c r="H838" s="2"/>
    </row>
    <row r="839" spans="3:8" ht="12.75">
      <c r="C839" s="2"/>
      <c r="D839" s="2"/>
      <c r="E839" s="2"/>
      <c r="F839" s="2"/>
      <c r="G839" s="2"/>
      <c r="H839" s="2"/>
    </row>
    <row r="840" spans="3:8" ht="12.75">
      <c r="C840" s="2"/>
      <c r="D840" s="2"/>
      <c r="E840" s="2"/>
      <c r="F840" s="2"/>
      <c r="G840" s="2"/>
      <c r="H840" s="2"/>
    </row>
    <row r="841" spans="3:8" ht="12.75">
      <c r="C841" s="2"/>
      <c r="D841" s="2"/>
      <c r="E841" s="2"/>
      <c r="F841" s="2"/>
      <c r="G841" s="2"/>
      <c r="H841" s="2"/>
    </row>
    <row r="842" spans="3:8" ht="12.75">
      <c r="C842" s="2"/>
      <c r="D842" s="2"/>
      <c r="E842" s="2"/>
      <c r="F842" s="2"/>
      <c r="G842" s="2"/>
      <c r="H842" s="2"/>
    </row>
    <row r="843" spans="3:8" ht="12.75">
      <c r="C843" s="2"/>
      <c r="D843" s="2"/>
      <c r="E843" s="2"/>
      <c r="F843" s="2"/>
      <c r="G843" s="2"/>
      <c r="H843" s="2"/>
    </row>
    <row r="844" spans="3:8" ht="12.75">
      <c r="C844" s="2"/>
      <c r="D844" s="2"/>
      <c r="E844" s="2"/>
      <c r="F844" s="2"/>
      <c r="G844" s="2"/>
      <c r="H844" s="2"/>
    </row>
    <row r="845" spans="3:8" ht="12.75">
      <c r="C845" s="2"/>
      <c r="D845" s="2"/>
      <c r="E845" s="2"/>
      <c r="F845" s="2"/>
      <c r="G845" s="2"/>
      <c r="H845" s="2"/>
    </row>
    <row r="846" spans="3:8" ht="12.75">
      <c r="C846" s="2"/>
      <c r="D846" s="2"/>
      <c r="E846" s="2"/>
      <c r="F846" s="2"/>
      <c r="G846" s="2"/>
      <c r="H846" s="2"/>
    </row>
    <row r="847" spans="3:8" ht="12.75">
      <c r="C847" s="2"/>
      <c r="D847" s="2"/>
      <c r="E847" s="2"/>
      <c r="F847" s="2"/>
      <c r="G847" s="2"/>
      <c r="H847" s="2"/>
    </row>
    <row r="848" spans="3:8" ht="12.75">
      <c r="C848" s="2"/>
      <c r="D848" s="2"/>
      <c r="E848" s="2"/>
      <c r="F848" s="2"/>
      <c r="G848" s="2"/>
      <c r="H848" s="2"/>
    </row>
    <row r="849" spans="3:8" ht="12.75">
      <c r="C849" s="2"/>
      <c r="D849" s="2"/>
      <c r="E849" s="2"/>
      <c r="F849" s="2"/>
      <c r="G849" s="2"/>
      <c r="H849" s="2"/>
    </row>
    <row r="850" spans="3:8" ht="12.75">
      <c r="C850" s="2"/>
      <c r="D850" s="2"/>
      <c r="E850" s="2"/>
      <c r="F850" s="2"/>
      <c r="G850" s="2"/>
      <c r="H850" s="2"/>
    </row>
    <row r="851" spans="3:8" ht="12.75">
      <c r="C851" s="2"/>
      <c r="D851" s="2"/>
      <c r="E851" s="2"/>
      <c r="F851" s="2"/>
      <c r="G851" s="2"/>
      <c r="H851" s="2"/>
    </row>
    <row r="852" spans="3:8" ht="12.75">
      <c r="C852" s="2"/>
      <c r="D852" s="2"/>
      <c r="E852" s="2"/>
      <c r="F852" s="2"/>
      <c r="G852" s="2"/>
      <c r="H852" s="2"/>
    </row>
  </sheetData>
  <mergeCells count="5">
    <mergeCell ref="K2:Q2"/>
    <mergeCell ref="A2:A3"/>
    <mergeCell ref="B2:B3"/>
    <mergeCell ref="D2:J2"/>
    <mergeCell ref="C2:C3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3" fitToWidth="2" horizontalDpi="300" verticalDpi="300" orientation="portrait" paperSize="9" scale="53" r:id="rId1"/>
  <headerFooter alignWithMargins="0">
    <oddHeader>&amp;L&amp;"Arial,Grassetto"&amp;14ANNATA VENATORIA 2005-06&amp;C&amp;"Arial,Grassetto"&amp;14&amp;A</oddHeader>
    <oddFooter>&amp;CPagina &amp;P di &amp;N</oddFooter>
  </headerFooter>
  <rowBreaks count="2" manualBreakCount="2">
    <brk id="111" max="16" man="1"/>
    <brk id="204" max="16" man="1"/>
  </rowBreaks>
  <colBreaks count="1" manualBreakCount="1">
    <brk id="10" min="1" max="2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852"/>
  <sheetViews>
    <sheetView zoomScale="75" zoomScaleNormal="75" zoomScaleSheetLayoutView="75" workbookViewId="0" topLeftCell="A1">
      <pane xSplit="2" ySplit="3" topLeftCell="C7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C25" sqref="C25"/>
    </sheetView>
  </sheetViews>
  <sheetFormatPr defaultColWidth="9.140625" defaultRowHeight="12.75"/>
  <cols>
    <col min="1" max="1" width="8.00390625" style="0" bestFit="1" customWidth="1"/>
    <col min="2" max="2" width="30.57421875" style="0" bestFit="1" customWidth="1"/>
    <col min="3" max="3" width="14.140625" style="3" customWidth="1"/>
    <col min="4" max="4" width="8.7109375" style="3" customWidth="1"/>
    <col min="5" max="6" width="8.7109375" style="4" customWidth="1"/>
    <col min="7" max="7" width="8.7109375" style="9" customWidth="1"/>
    <col min="8" max="9" width="8.7109375" style="11" customWidth="1"/>
    <col min="10" max="15" width="8.7109375" style="0" customWidth="1"/>
  </cols>
  <sheetData>
    <row r="1" spans="1:2" ht="24" thickBot="1">
      <c r="A1" s="23" t="s">
        <v>323</v>
      </c>
      <c r="B1" s="23"/>
    </row>
    <row r="2" spans="1:16" s="5" customFormat="1" ht="13.5" customHeight="1" thickTop="1">
      <c r="A2" s="297" t="s">
        <v>257</v>
      </c>
      <c r="B2" s="299" t="s">
        <v>17</v>
      </c>
      <c r="C2" s="306" t="s">
        <v>255</v>
      </c>
      <c r="D2" s="301" t="s">
        <v>296</v>
      </c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  <c r="P2" s="303"/>
    </row>
    <row r="3" spans="1:16" s="5" customFormat="1" ht="13.5" thickBot="1">
      <c r="A3" s="298"/>
      <c r="B3" s="300"/>
      <c r="C3" s="307"/>
      <c r="D3" s="13" t="s">
        <v>286</v>
      </c>
      <c r="E3" s="13" t="s">
        <v>285</v>
      </c>
      <c r="F3" s="13" t="s">
        <v>306</v>
      </c>
      <c r="G3" s="13" t="s">
        <v>282</v>
      </c>
      <c r="H3" s="13" t="s">
        <v>281</v>
      </c>
      <c r="I3" s="13" t="s">
        <v>307</v>
      </c>
      <c r="J3" s="13" t="s">
        <v>284</v>
      </c>
      <c r="K3" s="13" t="s">
        <v>283</v>
      </c>
      <c r="L3" s="13" t="s">
        <v>308</v>
      </c>
      <c r="M3" s="13" t="s">
        <v>303</v>
      </c>
      <c r="N3" s="13" t="s">
        <v>304</v>
      </c>
      <c r="O3" s="13" t="s">
        <v>305</v>
      </c>
      <c r="P3" s="117" t="s">
        <v>19</v>
      </c>
    </row>
    <row r="4" spans="1:18" s="1" customFormat="1" ht="13.5" thickTop="1">
      <c r="A4" s="201">
        <v>1</v>
      </c>
      <c r="B4" s="277" t="s">
        <v>164</v>
      </c>
      <c r="C4" s="255">
        <v>1514.4201036512122</v>
      </c>
      <c r="D4" s="70">
        <v>0</v>
      </c>
      <c r="E4" s="22">
        <v>14</v>
      </c>
      <c r="F4" s="116">
        <f>D4+E4</f>
        <v>14</v>
      </c>
      <c r="G4" s="70">
        <v>0</v>
      </c>
      <c r="H4" s="22">
        <v>14</v>
      </c>
      <c r="I4" s="116">
        <f>G4+H4</f>
        <v>14</v>
      </c>
      <c r="J4" s="70">
        <v>0</v>
      </c>
      <c r="K4" s="22">
        <v>0</v>
      </c>
      <c r="L4" s="116">
        <f>J4+K4</f>
        <v>0</v>
      </c>
      <c r="M4" s="126">
        <v>0</v>
      </c>
      <c r="N4" s="126">
        <v>6</v>
      </c>
      <c r="O4" s="126"/>
      <c r="P4" s="118">
        <f>F4+I4+L4+M4+N4+O4</f>
        <v>34</v>
      </c>
      <c r="Q4"/>
      <c r="R4"/>
    </row>
    <row r="5" spans="1:18" s="1" customFormat="1" ht="12.75">
      <c r="A5" s="202">
        <v>1</v>
      </c>
      <c r="B5" s="278" t="s">
        <v>165</v>
      </c>
      <c r="C5" s="256">
        <v>9419.921839235305</v>
      </c>
      <c r="D5" s="59">
        <v>0</v>
      </c>
      <c r="E5" s="20">
        <v>64</v>
      </c>
      <c r="F5" s="63">
        <f aca="true" t="shared" si="0" ref="F5:F68">D5+E5</f>
        <v>64</v>
      </c>
      <c r="G5" s="59">
        <v>0</v>
      </c>
      <c r="H5" s="20">
        <v>9</v>
      </c>
      <c r="I5" s="63">
        <f aca="true" t="shared" si="1" ref="I5:I68">G5+H5</f>
        <v>9</v>
      </c>
      <c r="J5" s="59">
        <v>0</v>
      </c>
      <c r="K5" s="20">
        <v>28</v>
      </c>
      <c r="L5" s="63">
        <f aca="true" t="shared" si="2" ref="L5:L68">J5+K5</f>
        <v>28</v>
      </c>
      <c r="M5" s="127">
        <v>35</v>
      </c>
      <c r="N5" s="127">
        <v>0</v>
      </c>
      <c r="O5" s="127"/>
      <c r="P5" s="119">
        <f aca="true" t="shared" si="3" ref="P5:P18">F5+I5+L5+M5+N5+O5</f>
        <v>136</v>
      </c>
      <c r="Q5"/>
      <c r="R5"/>
    </row>
    <row r="6" spans="1:18" s="1" customFormat="1" ht="12.75">
      <c r="A6" s="202">
        <v>1</v>
      </c>
      <c r="B6" s="278" t="s">
        <v>166</v>
      </c>
      <c r="C6" s="256">
        <v>6918.254657099518</v>
      </c>
      <c r="D6" s="59">
        <v>0</v>
      </c>
      <c r="E6" s="20">
        <v>32</v>
      </c>
      <c r="F6" s="63">
        <f t="shared" si="0"/>
        <v>32</v>
      </c>
      <c r="G6" s="59">
        <v>0</v>
      </c>
      <c r="H6" s="20">
        <v>5</v>
      </c>
      <c r="I6" s="63">
        <f t="shared" si="1"/>
        <v>5</v>
      </c>
      <c r="J6" s="59">
        <v>0</v>
      </c>
      <c r="K6" s="20">
        <v>13</v>
      </c>
      <c r="L6" s="63">
        <f t="shared" si="2"/>
        <v>13</v>
      </c>
      <c r="M6" s="127">
        <v>22</v>
      </c>
      <c r="N6" s="127">
        <v>0</v>
      </c>
      <c r="O6" s="127"/>
      <c r="P6" s="119">
        <f t="shared" si="3"/>
        <v>72</v>
      </c>
      <c r="Q6"/>
      <c r="R6"/>
    </row>
    <row r="7" spans="1:18" s="1" customFormat="1" ht="12.75">
      <c r="A7" s="202">
        <v>1</v>
      </c>
      <c r="B7" s="278" t="s">
        <v>167</v>
      </c>
      <c r="C7" s="256">
        <v>1634.0481023372852</v>
      </c>
      <c r="D7" s="59">
        <v>0</v>
      </c>
      <c r="E7" s="20">
        <v>14</v>
      </c>
      <c r="F7" s="63">
        <f t="shared" si="0"/>
        <v>14</v>
      </c>
      <c r="G7" s="59">
        <v>0</v>
      </c>
      <c r="H7" s="20">
        <v>4</v>
      </c>
      <c r="I7" s="63">
        <f t="shared" si="1"/>
        <v>4</v>
      </c>
      <c r="J7" s="59">
        <v>0</v>
      </c>
      <c r="K7" s="20">
        <v>17</v>
      </c>
      <c r="L7" s="63">
        <f t="shared" si="2"/>
        <v>17</v>
      </c>
      <c r="M7" s="127">
        <v>2</v>
      </c>
      <c r="N7" s="127">
        <v>0</v>
      </c>
      <c r="O7" s="127"/>
      <c r="P7" s="119">
        <f t="shared" si="3"/>
        <v>37</v>
      </c>
      <c r="Q7"/>
      <c r="R7"/>
    </row>
    <row r="8" spans="1:18" s="1" customFormat="1" ht="12.75">
      <c r="A8" s="202">
        <v>1</v>
      </c>
      <c r="B8" s="278" t="s">
        <v>168</v>
      </c>
      <c r="C8" s="256">
        <v>3948.8546416684853</v>
      </c>
      <c r="D8" s="59">
        <v>17</v>
      </c>
      <c r="E8" s="20">
        <v>7</v>
      </c>
      <c r="F8" s="63">
        <f t="shared" si="0"/>
        <v>24</v>
      </c>
      <c r="G8" s="59">
        <v>15</v>
      </c>
      <c r="H8" s="20">
        <v>5</v>
      </c>
      <c r="I8" s="63">
        <f t="shared" si="1"/>
        <v>20</v>
      </c>
      <c r="J8" s="59">
        <v>1</v>
      </c>
      <c r="K8" s="20">
        <v>1</v>
      </c>
      <c r="L8" s="63">
        <f t="shared" si="2"/>
        <v>2</v>
      </c>
      <c r="M8" s="127">
        <v>0</v>
      </c>
      <c r="N8" s="127">
        <v>0</v>
      </c>
      <c r="O8" s="127"/>
      <c r="P8" s="119">
        <f t="shared" si="3"/>
        <v>46</v>
      </c>
      <c r="Q8"/>
      <c r="R8"/>
    </row>
    <row r="9" spans="1:18" s="1" customFormat="1" ht="12.75">
      <c r="A9" s="202">
        <v>1</v>
      </c>
      <c r="B9" s="278" t="s">
        <v>169</v>
      </c>
      <c r="C9" s="256">
        <v>12004.171148640038</v>
      </c>
      <c r="D9" s="59">
        <v>10</v>
      </c>
      <c r="E9" s="20">
        <v>48</v>
      </c>
      <c r="F9" s="63">
        <f t="shared" si="0"/>
        <v>58</v>
      </c>
      <c r="G9" s="59">
        <v>3</v>
      </c>
      <c r="H9" s="20">
        <v>8</v>
      </c>
      <c r="I9" s="63">
        <f t="shared" si="1"/>
        <v>11</v>
      </c>
      <c r="J9" s="59">
        <v>2</v>
      </c>
      <c r="K9" s="20">
        <v>20</v>
      </c>
      <c r="L9" s="63">
        <f t="shared" si="2"/>
        <v>22</v>
      </c>
      <c r="M9" s="127">
        <v>31</v>
      </c>
      <c r="N9" s="127">
        <v>0</v>
      </c>
      <c r="O9" s="127"/>
      <c r="P9" s="119">
        <f t="shared" si="3"/>
        <v>122</v>
      </c>
      <c r="Q9"/>
      <c r="R9"/>
    </row>
    <row r="10" spans="1:18" s="1" customFormat="1" ht="12.75">
      <c r="A10" s="202">
        <v>1</v>
      </c>
      <c r="B10" s="278" t="s">
        <v>170</v>
      </c>
      <c r="C10" s="256">
        <v>6750.0768876031525</v>
      </c>
      <c r="D10" s="59">
        <v>20</v>
      </c>
      <c r="E10" s="20">
        <v>33</v>
      </c>
      <c r="F10" s="63">
        <f t="shared" si="0"/>
        <v>53</v>
      </c>
      <c r="G10" s="59">
        <v>5</v>
      </c>
      <c r="H10" s="20">
        <v>5</v>
      </c>
      <c r="I10" s="63">
        <f t="shared" si="1"/>
        <v>10</v>
      </c>
      <c r="J10" s="59">
        <v>15</v>
      </c>
      <c r="K10" s="20">
        <v>23</v>
      </c>
      <c r="L10" s="63">
        <f t="shared" si="2"/>
        <v>38</v>
      </c>
      <c r="M10" s="127">
        <v>6</v>
      </c>
      <c r="N10" s="127">
        <v>0</v>
      </c>
      <c r="O10" s="127"/>
      <c r="P10" s="119">
        <f t="shared" si="3"/>
        <v>107</v>
      </c>
      <c r="Q10"/>
      <c r="R10"/>
    </row>
    <row r="11" spans="1:18" s="1" customFormat="1" ht="12.75">
      <c r="A11" s="202">
        <v>1</v>
      </c>
      <c r="B11" s="278" t="s">
        <v>171</v>
      </c>
      <c r="C11" s="256">
        <v>7100.144278619872</v>
      </c>
      <c r="D11" s="59">
        <v>0</v>
      </c>
      <c r="E11" s="20">
        <v>30</v>
      </c>
      <c r="F11" s="63">
        <f t="shared" si="0"/>
        <v>30</v>
      </c>
      <c r="G11" s="59">
        <v>0</v>
      </c>
      <c r="H11" s="20">
        <v>8</v>
      </c>
      <c r="I11" s="63">
        <f t="shared" si="1"/>
        <v>8</v>
      </c>
      <c r="J11" s="59">
        <v>0</v>
      </c>
      <c r="K11" s="20">
        <v>42</v>
      </c>
      <c r="L11" s="63">
        <f t="shared" si="2"/>
        <v>42</v>
      </c>
      <c r="M11" s="127">
        <v>31</v>
      </c>
      <c r="N11" s="127">
        <v>0</v>
      </c>
      <c r="O11" s="127"/>
      <c r="P11" s="119">
        <f t="shared" si="3"/>
        <v>111</v>
      </c>
      <c r="Q11"/>
      <c r="R11"/>
    </row>
    <row r="12" spans="1:18" s="1" customFormat="1" ht="12.75">
      <c r="A12" s="202">
        <v>1</v>
      </c>
      <c r="B12" s="278" t="s">
        <v>172</v>
      </c>
      <c r="C12" s="256">
        <v>6970.954419721332</v>
      </c>
      <c r="D12" s="59">
        <v>21</v>
      </c>
      <c r="E12" s="20">
        <v>14</v>
      </c>
      <c r="F12" s="63">
        <f t="shared" si="0"/>
        <v>35</v>
      </c>
      <c r="G12" s="59">
        <v>6</v>
      </c>
      <c r="H12" s="20">
        <v>6</v>
      </c>
      <c r="I12" s="63">
        <f t="shared" si="1"/>
        <v>12</v>
      </c>
      <c r="J12" s="59">
        <v>4</v>
      </c>
      <c r="K12" s="20">
        <v>4</v>
      </c>
      <c r="L12" s="63">
        <f t="shared" si="2"/>
        <v>8</v>
      </c>
      <c r="M12" s="127">
        <v>1</v>
      </c>
      <c r="N12" s="127">
        <v>0</v>
      </c>
      <c r="O12" s="127"/>
      <c r="P12" s="119">
        <f t="shared" si="3"/>
        <v>56</v>
      </c>
      <c r="Q12"/>
      <c r="R12"/>
    </row>
    <row r="13" spans="1:18" s="1" customFormat="1" ht="12.75">
      <c r="A13" s="202">
        <v>1</v>
      </c>
      <c r="B13" s="278" t="s">
        <v>173</v>
      </c>
      <c r="C13" s="256">
        <v>961.5614126196865</v>
      </c>
      <c r="D13" s="59">
        <v>0</v>
      </c>
      <c r="E13" s="20">
        <v>18</v>
      </c>
      <c r="F13" s="63">
        <f t="shared" si="0"/>
        <v>18</v>
      </c>
      <c r="G13" s="59">
        <v>0</v>
      </c>
      <c r="H13" s="20">
        <v>4</v>
      </c>
      <c r="I13" s="63">
        <f t="shared" si="1"/>
        <v>4</v>
      </c>
      <c r="J13" s="59">
        <v>0</v>
      </c>
      <c r="K13" s="20">
        <v>2</v>
      </c>
      <c r="L13" s="63">
        <f t="shared" si="2"/>
        <v>2</v>
      </c>
      <c r="M13" s="127">
        <v>1</v>
      </c>
      <c r="N13" s="127">
        <v>0</v>
      </c>
      <c r="O13" s="127"/>
      <c r="P13" s="119">
        <f t="shared" si="3"/>
        <v>25</v>
      </c>
      <c r="Q13"/>
      <c r="R13"/>
    </row>
    <row r="14" spans="1:16" ht="12.75">
      <c r="A14" s="203">
        <v>1</v>
      </c>
      <c r="B14" s="279" t="s">
        <v>176</v>
      </c>
      <c r="C14" s="257">
        <v>6543.923302361452</v>
      </c>
      <c r="D14" s="60">
        <v>38</v>
      </c>
      <c r="E14" s="16">
        <v>24</v>
      </c>
      <c r="F14" s="64">
        <f t="shared" si="0"/>
        <v>62</v>
      </c>
      <c r="G14" s="60">
        <v>30</v>
      </c>
      <c r="H14" s="16">
        <v>6</v>
      </c>
      <c r="I14" s="64">
        <f t="shared" si="1"/>
        <v>36</v>
      </c>
      <c r="J14" s="60">
        <v>2</v>
      </c>
      <c r="K14" s="16">
        <v>1</v>
      </c>
      <c r="L14" s="64">
        <f t="shared" si="2"/>
        <v>3</v>
      </c>
      <c r="M14" s="128">
        <v>0</v>
      </c>
      <c r="N14" s="128">
        <v>0</v>
      </c>
      <c r="O14" s="128"/>
      <c r="P14" s="119">
        <f t="shared" si="3"/>
        <v>101</v>
      </c>
    </row>
    <row r="15" spans="1:18" s="1" customFormat="1" ht="12.75">
      <c r="A15" s="202">
        <v>1</v>
      </c>
      <c r="B15" s="278" t="s">
        <v>280</v>
      </c>
      <c r="C15" s="256">
        <v>8809.85910793921</v>
      </c>
      <c r="D15" s="59">
        <v>0</v>
      </c>
      <c r="E15" s="20">
        <v>91</v>
      </c>
      <c r="F15" s="63">
        <f t="shared" si="0"/>
        <v>91</v>
      </c>
      <c r="G15" s="59">
        <v>0</v>
      </c>
      <c r="H15" s="20">
        <v>24</v>
      </c>
      <c r="I15" s="63">
        <f t="shared" si="1"/>
        <v>24</v>
      </c>
      <c r="J15" s="59">
        <v>0</v>
      </c>
      <c r="K15" s="20">
        <v>160</v>
      </c>
      <c r="L15" s="63">
        <f t="shared" si="2"/>
        <v>160</v>
      </c>
      <c r="M15" s="127">
        <v>50</v>
      </c>
      <c r="N15" s="127">
        <v>0</v>
      </c>
      <c r="O15" s="127"/>
      <c r="P15" s="119">
        <f t="shared" si="3"/>
        <v>325</v>
      </c>
      <c r="Q15"/>
      <c r="R15"/>
    </row>
    <row r="16" spans="1:16" s="1" customFormat="1" ht="12.75">
      <c r="A16" s="202">
        <v>1</v>
      </c>
      <c r="B16" s="278" t="s">
        <v>174</v>
      </c>
      <c r="C16" s="256">
        <v>4116.937103452658</v>
      </c>
      <c r="D16" s="59">
        <v>0</v>
      </c>
      <c r="E16" s="20">
        <v>65</v>
      </c>
      <c r="F16" s="63">
        <f t="shared" si="0"/>
        <v>65</v>
      </c>
      <c r="G16" s="59">
        <v>0</v>
      </c>
      <c r="H16" s="20">
        <v>20</v>
      </c>
      <c r="I16" s="63">
        <f t="shared" si="1"/>
        <v>20</v>
      </c>
      <c r="J16" s="59">
        <v>0</v>
      </c>
      <c r="K16" s="20">
        <v>6</v>
      </c>
      <c r="L16" s="63">
        <f t="shared" si="2"/>
        <v>6</v>
      </c>
      <c r="M16" s="127">
        <v>0</v>
      </c>
      <c r="N16" s="127">
        <v>3</v>
      </c>
      <c r="O16" s="127"/>
      <c r="P16" s="119">
        <f t="shared" si="3"/>
        <v>94</v>
      </c>
    </row>
    <row r="17" spans="1:16" s="1" customFormat="1" ht="12.75">
      <c r="A17" s="254">
        <v>1</v>
      </c>
      <c r="B17" s="291" t="s">
        <v>175</v>
      </c>
      <c r="C17" s="258">
        <v>725.4451386444449</v>
      </c>
      <c r="D17" s="59">
        <v>0</v>
      </c>
      <c r="E17" s="20">
        <v>8</v>
      </c>
      <c r="F17" s="63">
        <f t="shared" si="0"/>
        <v>8</v>
      </c>
      <c r="G17" s="59">
        <v>0</v>
      </c>
      <c r="H17" s="20">
        <v>3</v>
      </c>
      <c r="I17" s="63">
        <f t="shared" si="1"/>
        <v>3</v>
      </c>
      <c r="J17" s="59">
        <v>0</v>
      </c>
      <c r="K17" s="20">
        <v>6</v>
      </c>
      <c r="L17" s="63">
        <f t="shared" si="2"/>
        <v>6</v>
      </c>
      <c r="M17" s="127">
        <v>4</v>
      </c>
      <c r="N17" s="127">
        <v>0</v>
      </c>
      <c r="O17" s="127"/>
      <c r="P17" s="119">
        <f t="shared" si="3"/>
        <v>21</v>
      </c>
    </row>
    <row r="18" spans="1:16" s="1" customFormat="1" ht="12.75">
      <c r="A18" s="107">
        <v>1</v>
      </c>
      <c r="B18" s="282" t="s">
        <v>294</v>
      </c>
      <c r="C18" s="259">
        <v>618.7633566014051</v>
      </c>
      <c r="D18" s="61">
        <v>0</v>
      </c>
      <c r="E18" s="31">
        <v>5</v>
      </c>
      <c r="F18" s="65">
        <f t="shared" si="0"/>
        <v>5</v>
      </c>
      <c r="G18" s="61">
        <v>0</v>
      </c>
      <c r="H18" s="31">
        <v>6</v>
      </c>
      <c r="I18" s="65">
        <f t="shared" si="1"/>
        <v>6</v>
      </c>
      <c r="J18" s="61">
        <v>0</v>
      </c>
      <c r="K18" s="31">
        <v>6</v>
      </c>
      <c r="L18" s="65">
        <f t="shared" si="2"/>
        <v>6</v>
      </c>
      <c r="M18" s="129">
        <v>4</v>
      </c>
      <c r="N18" s="129">
        <v>0</v>
      </c>
      <c r="O18" s="129"/>
      <c r="P18" s="119">
        <f t="shared" si="3"/>
        <v>21</v>
      </c>
    </row>
    <row r="19" spans="1:16" s="1" customFormat="1" ht="13.5" thickBot="1">
      <c r="A19" s="183"/>
      <c r="B19" s="197"/>
      <c r="C19" s="6">
        <f aca="true" t="shared" si="4" ref="C19:P19">SUM(C4:C18)</f>
        <v>78037.33550019505</v>
      </c>
      <c r="D19" s="95">
        <f t="shared" si="4"/>
        <v>106</v>
      </c>
      <c r="E19" s="96">
        <f t="shared" si="4"/>
        <v>467</v>
      </c>
      <c r="F19" s="92">
        <f t="shared" si="4"/>
        <v>573</v>
      </c>
      <c r="G19" s="95">
        <f t="shared" si="4"/>
        <v>59</v>
      </c>
      <c r="H19" s="96">
        <f t="shared" si="4"/>
        <v>127</v>
      </c>
      <c r="I19" s="92">
        <f>SUM(I4:I18)</f>
        <v>186</v>
      </c>
      <c r="J19" s="95">
        <f t="shared" si="4"/>
        <v>24</v>
      </c>
      <c r="K19" s="96">
        <f t="shared" si="4"/>
        <v>329</v>
      </c>
      <c r="L19" s="92">
        <f t="shared" si="4"/>
        <v>353</v>
      </c>
      <c r="M19" s="114">
        <f t="shared" si="4"/>
        <v>187</v>
      </c>
      <c r="N19" s="114">
        <f t="shared" si="4"/>
        <v>9</v>
      </c>
      <c r="O19" s="114">
        <f t="shared" si="4"/>
        <v>0</v>
      </c>
      <c r="P19" s="44">
        <f t="shared" si="4"/>
        <v>1308</v>
      </c>
    </row>
    <row r="20" spans="1:18" s="1" customFormat="1" ht="12.75">
      <c r="A20" s="205">
        <v>2</v>
      </c>
      <c r="B20" s="281" t="s">
        <v>136</v>
      </c>
      <c r="C20" s="260">
        <v>3101</v>
      </c>
      <c r="D20" s="69">
        <v>14</v>
      </c>
      <c r="E20" s="19">
        <v>0</v>
      </c>
      <c r="F20" s="68">
        <f t="shared" si="0"/>
        <v>14</v>
      </c>
      <c r="G20" s="69">
        <v>8</v>
      </c>
      <c r="H20" s="19">
        <v>0</v>
      </c>
      <c r="I20" s="68">
        <f t="shared" si="1"/>
        <v>8</v>
      </c>
      <c r="J20" s="69">
        <v>5</v>
      </c>
      <c r="K20" s="19">
        <v>0</v>
      </c>
      <c r="L20" s="68">
        <f t="shared" si="2"/>
        <v>5</v>
      </c>
      <c r="M20" s="130">
        <v>0</v>
      </c>
      <c r="N20" s="130">
        <v>0</v>
      </c>
      <c r="O20" s="130"/>
      <c r="P20" s="120">
        <f aca="true" t="shared" si="5" ref="P20:P47">F20+I20+L20+M20+N20+O20</f>
        <v>27</v>
      </c>
      <c r="Q20"/>
      <c r="R20"/>
    </row>
    <row r="21" spans="1:18" s="1" customFormat="1" ht="12.75">
      <c r="A21" s="202">
        <v>2</v>
      </c>
      <c r="B21" s="278" t="s">
        <v>137</v>
      </c>
      <c r="C21" s="256">
        <v>6617</v>
      </c>
      <c r="D21" s="59">
        <v>20</v>
      </c>
      <c r="E21" s="20">
        <v>0</v>
      </c>
      <c r="F21" s="63">
        <f t="shared" si="0"/>
        <v>20</v>
      </c>
      <c r="G21" s="59">
        <v>6</v>
      </c>
      <c r="H21" s="20">
        <v>0</v>
      </c>
      <c r="I21" s="63">
        <f t="shared" si="1"/>
        <v>6</v>
      </c>
      <c r="J21" s="59">
        <v>12</v>
      </c>
      <c r="K21" s="20">
        <v>0</v>
      </c>
      <c r="L21" s="63">
        <f t="shared" si="2"/>
        <v>12</v>
      </c>
      <c r="M21" s="127">
        <v>7</v>
      </c>
      <c r="N21" s="127">
        <v>0</v>
      </c>
      <c r="O21" s="127"/>
      <c r="P21" s="119">
        <f t="shared" si="5"/>
        <v>45</v>
      </c>
      <c r="Q21"/>
      <c r="R21"/>
    </row>
    <row r="22" spans="1:18" s="1" customFormat="1" ht="12.75">
      <c r="A22" s="202">
        <v>2</v>
      </c>
      <c r="B22" s="278" t="s">
        <v>138</v>
      </c>
      <c r="C22" s="256">
        <v>5094</v>
      </c>
      <c r="D22" s="59">
        <v>9</v>
      </c>
      <c r="E22" s="20">
        <v>0</v>
      </c>
      <c r="F22" s="63">
        <f t="shared" si="0"/>
        <v>9</v>
      </c>
      <c r="G22" s="59">
        <v>5</v>
      </c>
      <c r="H22" s="20">
        <v>0</v>
      </c>
      <c r="I22" s="63">
        <f t="shared" si="1"/>
        <v>5</v>
      </c>
      <c r="J22" s="59">
        <v>3</v>
      </c>
      <c r="K22" s="20">
        <v>0</v>
      </c>
      <c r="L22" s="63">
        <f t="shared" si="2"/>
        <v>3</v>
      </c>
      <c r="M22" s="127">
        <v>0</v>
      </c>
      <c r="N22" s="127">
        <v>0</v>
      </c>
      <c r="O22" s="127"/>
      <c r="P22" s="119">
        <f t="shared" si="5"/>
        <v>17</v>
      </c>
      <c r="Q22"/>
      <c r="R22"/>
    </row>
    <row r="23" spans="1:18" s="1" customFormat="1" ht="12.75">
      <c r="A23" s="202">
        <v>2</v>
      </c>
      <c r="B23" s="278" t="s">
        <v>139</v>
      </c>
      <c r="C23" s="256">
        <v>3700</v>
      </c>
      <c r="D23" s="59">
        <v>28</v>
      </c>
      <c r="E23" s="20">
        <v>0</v>
      </c>
      <c r="F23" s="63">
        <f t="shared" si="0"/>
        <v>28</v>
      </c>
      <c r="G23" s="59">
        <v>14</v>
      </c>
      <c r="H23" s="20">
        <v>0</v>
      </c>
      <c r="I23" s="63">
        <f t="shared" si="1"/>
        <v>14</v>
      </c>
      <c r="J23" s="59">
        <v>5</v>
      </c>
      <c r="K23" s="20">
        <v>0</v>
      </c>
      <c r="L23" s="63">
        <f t="shared" si="2"/>
        <v>5</v>
      </c>
      <c r="M23" s="127">
        <v>0</v>
      </c>
      <c r="N23" s="127">
        <v>3</v>
      </c>
      <c r="O23" s="127"/>
      <c r="P23" s="119">
        <f t="shared" si="5"/>
        <v>50</v>
      </c>
      <c r="Q23"/>
      <c r="R23"/>
    </row>
    <row r="24" spans="1:18" s="1" customFormat="1" ht="12.75">
      <c r="A24" s="202">
        <v>2</v>
      </c>
      <c r="B24" s="278" t="s">
        <v>140</v>
      </c>
      <c r="C24" s="256">
        <v>1466</v>
      </c>
      <c r="D24" s="59">
        <v>15</v>
      </c>
      <c r="E24" s="20">
        <v>0</v>
      </c>
      <c r="F24" s="63">
        <f t="shared" si="0"/>
        <v>15</v>
      </c>
      <c r="G24" s="59">
        <v>9</v>
      </c>
      <c r="H24" s="20">
        <v>0</v>
      </c>
      <c r="I24" s="63">
        <f t="shared" si="1"/>
        <v>9</v>
      </c>
      <c r="J24" s="59">
        <v>7</v>
      </c>
      <c r="K24" s="20">
        <v>0</v>
      </c>
      <c r="L24" s="63">
        <f t="shared" si="2"/>
        <v>7</v>
      </c>
      <c r="M24" s="127">
        <v>0</v>
      </c>
      <c r="N24" s="127">
        <v>0</v>
      </c>
      <c r="O24" s="127"/>
      <c r="P24" s="119">
        <f t="shared" si="5"/>
        <v>31</v>
      </c>
      <c r="Q24"/>
      <c r="R24"/>
    </row>
    <row r="25" spans="1:18" s="1" customFormat="1" ht="12.75">
      <c r="A25" s="202">
        <v>2</v>
      </c>
      <c r="B25" s="278" t="s">
        <v>141</v>
      </c>
      <c r="C25" s="256">
        <v>1848</v>
      </c>
      <c r="D25" s="59">
        <v>17</v>
      </c>
      <c r="E25" s="20">
        <v>0</v>
      </c>
      <c r="F25" s="63">
        <f t="shared" si="0"/>
        <v>17</v>
      </c>
      <c r="G25" s="59">
        <v>18</v>
      </c>
      <c r="H25" s="20">
        <v>0</v>
      </c>
      <c r="I25" s="63">
        <f t="shared" si="1"/>
        <v>18</v>
      </c>
      <c r="J25" s="59">
        <v>12</v>
      </c>
      <c r="K25" s="20">
        <v>0</v>
      </c>
      <c r="L25" s="63">
        <f t="shared" si="2"/>
        <v>12</v>
      </c>
      <c r="M25" s="127">
        <v>0</v>
      </c>
      <c r="N25" s="127">
        <v>0</v>
      </c>
      <c r="O25" s="127"/>
      <c r="P25" s="119">
        <f t="shared" si="5"/>
        <v>47</v>
      </c>
      <c r="Q25"/>
      <c r="R25"/>
    </row>
    <row r="26" spans="1:18" s="1" customFormat="1" ht="12.75">
      <c r="A26" s="202">
        <v>2</v>
      </c>
      <c r="B26" s="278" t="s">
        <v>142</v>
      </c>
      <c r="C26" s="256">
        <v>2300</v>
      </c>
      <c r="D26" s="59">
        <v>12</v>
      </c>
      <c r="E26" s="20">
        <v>0</v>
      </c>
      <c r="F26" s="63">
        <f t="shared" si="0"/>
        <v>12</v>
      </c>
      <c r="G26" s="59">
        <v>12</v>
      </c>
      <c r="H26" s="20">
        <v>0</v>
      </c>
      <c r="I26" s="63">
        <f t="shared" si="1"/>
        <v>12</v>
      </c>
      <c r="J26" s="59">
        <v>5</v>
      </c>
      <c r="K26" s="20">
        <v>0</v>
      </c>
      <c r="L26" s="63">
        <f t="shared" si="2"/>
        <v>5</v>
      </c>
      <c r="M26" s="127">
        <v>0</v>
      </c>
      <c r="N26" s="127">
        <v>0</v>
      </c>
      <c r="O26" s="127"/>
      <c r="P26" s="119">
        <f t="shared" si="5"/>
        <v>29</v>
      </c>
      <c r="Q26"/>
      <c r="R26"/>
    </row>
    <row r="27" spans="1:18" s="1" customFormat="1" ht="12.75">
      <c r="A27" s="202">
        <v>2</v>
      </c>
      <c r="B27" s="278" t="s">
        <v>143</v>
      </c>
      <c r="C27" s="256">
        <v>5806</v>
      </c>
      <c r="D27" s="59">
        <v>1</v>
      </c>
      <c r="E27" s="20">
        <v>23</v>
      </c>
      <c r="F27" s="63">
        <f t="shared" si="0"/>
        <v>24</v>
      </c>
      <c r="G27" s="59">
        <v>2</v>
      </c>
      <c r="H27" s="20">
        <v>16</v>
      </c>
      <c r="I27" s="63">
        <f t="shared" si="1"/>
        <v>18</v>
      </c>
      <c r="J27" s="59">
        <v>2</v>
      </c>
      <c r="K27" s="20">
        <v>32</v>
      </c>
      <c r="L27" s="63">
        <f t="shared" si="2"/>
        <v>34</v>
      </c>
      <c r="M27" s="127">
        <v>12</v>
      </c>
      <c r="N27" s="127">
        <v>0</v>
      </c>
      <c r="O27" s="127"/>
      <c r="P27" s="119">
        <f t="shared" si="5"/>
        <v>88</v>
      </c>
      <c r="Q27"/>
      <c r="R27"/>
    </row>
    <row r="28" spans="1:18" s="1" customFormat="1" ht="12.75">
      <c r="A28" s="202">
        <v>2</v>
      </c>
      <c r="B28" s="278" t="s">
        <v>144</v>
      </c>
      <c r="C28" s="256">
        <v>4216</v>
      </c>
      <c r="D28" s="59">
        <v>0</v>
      </c>
      <c r="E28" s="20">
        <v>28</v>
      </c>
      <c r="F28" s="63">
        <f t="shared" si="0"/>
        <v>28</v>
      </c>
      <c r="G28" s="59">
        <v>0</v>
      </c>
      <c r="H28" s="20">
        <v>9</v>
      </c>
      <c r="I28" s="63">
        <f t="shared" si="1"/>
        <v>9</v>
      </c>
      <c r="J28" s="59">
        <v>0</v>
      </c>
      <c r="K28" s="20">
        <v>16</v>
      </c>
      <c r="L28" s="63">
        <f t="shared" si="2"/>
        <v>16</v>
      </c>
      <c r="M28" s="127">
        <v>8</v>
      </c>
      <c r="N28" s="127">
        <v>0</v>
      </c>
      <c r="O28" s="127"/>
      <c r="P28" s="119">
        <f t="shared" si="5"/>
        <v>61</v>
      </c>
      <c r="Q28"/>
      <c r="R28"/>
    </row>
    <row r="29" spans="1:18" s="1" customFormat="1" ht="12.75">
      <c r="A29" s="202">
        <v>2</v>
      </c>
      <c r="B29" s="278" t="s">
        <v>145</v>
      </c>
      <c r="C29" s="256">
        <v>5674</v>
      </c>
      <c r="D29" s="59">
        <v>22</v>
      </c>
      <c r="E29" s="20">
        <v>0</v>
      </c>
      <c r="F29" s="63">
        <f t="shared" si="0"/>
        <v>22</v>
      </c>
      <c r="G29" s="59">
        <v>5</v>
      </c>
      <c r="H29" s="20">
        <v>0</v>
      </c>
      <c r="I29" s="63">
        <f t="shared" si="1"/>
        <v>5</v>
      </c>
      <c r="J29" s="59">
        <v>14</v>
      </c>
      <c r="K29" s="20">
        <v>0</v>
      </c>
      <c r="L29" s="63">
        <f t="shared" si="2"/>
        <v>14</v>
      </c>
      <c r="M29" s="127">
        <v>8</v>
      </c>
      <c r="N29" s="127">
        <v>0</v>
      </c>
      <c r="O29" s="127"/>
      <c r="P29" s="119">
        <f>F29+I29+L29+M29+N29+O29</f>
        <v>49</v>
      </c>
      <c r="Q29"/>
      <c r="R29"/>
    </row>
    <row r="30" spans="1:18" s="1" customFormat="1" ht="12.75">
      <c r="A30" s="202">
        <v>2</v>
      </c>
      <c r="B30" s="278" t="s">
        <v>146</v>
      </c>
      <c r="C30" s="256">
        <v>3368</v>
      </c>
      <c r="D30" s="59">
        <v>8</v>
      </c>
      <c r="E30" s="20">
        <v>28</v>
      </c>
      <c r="F30" s="63">
        <f t="shared" si="0"/>
        <v>36</v>
      </c>
      <c r="G30" s="59">
        <v>16</v>
      </c>
      <c r="H30" s="20">
        <v>70</v>
      </c>
      <c r="I30" s="63">
        <f t="shared" si="1"/>
        <v>86</v>
      </c>
      <c r="J30" s="59">
        <v>2</v>
      </c>
      <c r="K30" s="20">
        <v>13</v>
      </c>
      <c r="L30" s="63">
        <f t="shared" si="2"/>
        <v>15</v>
      </c>
      <c r="M30" s="127">
        <v>0</v>
      </c>
      <c r="N30" s="127">
        <v>0</v>
      </c>
      <c r="O30" s="127"/>
      <c r="P30" s="119">
        <f t="shared" si="5"/>
        <v>137</v>
      </c>
      <c r="Q30"/>
      <c r="R30"/>
    </row>
    <row r="31" spans="1:18" s="1" customFormat="1" ht="12.75">
      <c r="A31" s="202">
        <v>2</v>
      </c>
      <c r="B31" s="278" t="s">
        <v>147</v>
      </c>
      <c r="C31" s="256">
        <v>5603</v>
      </c>
      <c r="D31" s="59">
        <v>28</v>
      </c>
      <c r="E31" s="20">
        <v>0</v>
      </c>
      <c r="F31" s="63">
        <f t="shared" si="0"/>
        <v>28</v>
      </c>
      <c r="G31" s="59">
        <v>59</v>
      </c>
      <c r="H31" s="20">
        <v>0</v>
      </c>
      <c r="I31" s="63">
        <f t="shared" si="1"/>
        <v>59</v>
      </c>
      <c r="J31" s="59">
        <v>28</v>
      </c>
      <c r="K31" s="20">
        <v>0</v>
      </c>
      <c r="L31" s="63">
        <f t="shared" si="2"/>
        <v>28</v>
      </c>
      <c r="M31" s="127">
        <v>0</v>
      </c>
      <c r="N31" s="127">
        <v>0</v>
      </c>
      <c r="O31" s="127"/>
      <c r="P31" s="119">
        <f t="shared" si="5"/>
        <v>115</v>
      </c>
      <c r="Q31"/>
      <c r="R31"/>
    </row>
    <row r="32" spans="1:18" s="1" customFormat="1" ht="12.75">
      <c r="A32" s="202">
        <v>2</v>
      </c>
      <c r="B32" s="278" t="s">
        <v>148</v>
      </c>
      <c r="C32" s="256">
        <v>5471</v>
      </c>
      <c r="D32" s="59">
        <v>0</v>
      </c>
      <c r="E32" s="20">
        <v>72</v>
      </c>
      <c r="F32" s="63">
        <f t="shared" si="0"/>
        <v>72</v>
      </c>
      <c r="G32" s="59">
        <v>0</v>
      </c>
      <c r="H32" s="20">
        <v>13</v>
      </c>
      <c r="I32" s="63">
        <f t="shared" si="1"/>
        <v>13</v>
      </c>
      <c r="J32" s="59">
        <v>0</v>
      </c>
      <c r="K32" s="20">
        <v>37</v>
      </c>
      <c r="L32" s="63">
        <f t="shared" si="2"/>
        <v>37</v>
      </c>
      <c r="M32" s="127">
        <v>13</v>
      </c>
      <c r="N32" s="127">
        <v>0</v>
      </c>
      <c r="O32" s="127"/>
      <c r="P32" s="119">
        <f t="shared" si="5"/>
        <v>135</v>
      </c>
      <c r="Q32"/>
      <c r="R32"/>
    </row>
    <row r="33" spans="1:18" s="1" customFormat="1" ht="12.75">
      <c r="A33" s="202">
        <v>2</v>
      </c>
      <c r="B33" s="278" t="s">
        <v>149</v>
      </c>
      <c r="C33" s="256">
        <v>8028</v>
      </c>
      <c r="D33" s="59">
        <v>40</v>
      </c>
      <c r="E33" s="20">
        <v>0</v>
      </c>
      <c r="F33" s="63">
        <f t="shared" si="0"/>
        <v>40</v>
      </c>
      <c r="G33" s="59">
        <v>11</v>
      </c>
      <c r="H33" s="20">
        <v>0</v>
      </c>
      <c r="I33" s="63">
        <f t="shared" si="1"/>
        <v>11</v>
      </c>
      <c r="J33" s="59">
        <v>19</v>
      </c>
      <c r="K33" s="20">
        <v>0</v>
      </c>
      <c r="L33" s="63">
        <f t="shared" si="2"/>
        <v>19</v>
      </c>
      <c r="M33" s="127">
        <v>0</v>
      </c>
      <c r="N33" s="127">
        <v>0</v>
      </c>
      <c r="O33" s="127"/>
      <c r="P33" s="119">
        <f t="shared" si="5"/>
        <v>70</v>
      </c>
      <c r="Q33"/>
      <c r="R33"/>
    </row>
    <row r="34" spans="1:18" s="1" customFormat="1" ht="12.75">
      <c r="A34" s="202">
        <v>2</v>
      </c>
      <c r="B34" s="278" t="s">
        <v>150</v>
      </c>
      <c r="C34" s="256">
        <v>2201</v>
      </c>
      <c r="D34" s="59">
        <v>10</v>
      </c>
      <c r="E34" s="20">
        <v>0</v>
      </c>
      <c r="F34" s="63">
        <f t="shared" si="0"/>
        <v>10</v>
      </c>
      <c r="G34" s="59">
        <v>6</v>
      </c>
      <c r="H34" s="20">
        <v>0</v>
      </c>
      <c r="I34" s="63">
        <f t="shared" si="1"/>
        <v>6</v>
      </c>
      <c r="J34" s="59">
        <v>4</v>
      </c>
      <c r="K34" s="20">
        <v>0</v>
      </c>
      <c r="L34" s="63">
        <f t="shared" si="2"/>
        <v>4</v>
      </c>
      <c r="M34" s="127">
        <v>0</v>
      </c>
      <c r="N34" s="127">
        <v>0</v>
      </c>
      <c r="O34" s="127"/>
      <c r="P34" s="119">
        <f t="shared" si="5"/>
        <v>20</v>
      </c>
      <c r="Q34"/>
      <c r="R34"/>
    </row>
    <row r="35" spans="1:18" s="1" customFormat="1" ht="12.75">
      <c r="A35" s="202">
        <v>2</v>
      </c>
      <c r="B35" s="278" t="s">
        <v>151</v>
      </c>
      <c r="C35" s="256">
        <v>2107</v>
      </c>
      <c r="D35" s="59">
        <v>14</v>
      </c>
      <c r="E35" s="20">
        <v>0</v>
      </c>
      <c r="F35" s="63">
        <f t="shared" si="0"/>
        <v>14</v>
      </c>
      <c r="G35" s="59">
        <v>10</v>
      </c>
      <c r="H35" s="20">
        <v>0</v>
      </c>
      <c r="I35" s="63">
        <f t="shared" si="1"/>
        <v>10</v>
      </c>
      <c r="J35" s="59">
        <v>8</v>
      </c>
      <c r="K35" s="20">
        <v>0</v>
      </c>
      <c r="L35" s="63">
        <f t="shared" si="2"/>
        <v>8</v>
      </c>
      <c r="M35" s="127">
        <v>0</v>
      </c>
      <c r="N35" s="127">
        <v>0</v>
      </c>
      <c r="O35" s="127"/>
      <c r="P35" s="119">
        <f t="shared" si="5"/>
        <v>32</v>
      </c>
      <c r="Q35"/>
      <c r="R35"/>
    </row>
    <row r="36" spans="1:18" s="1" customFormat="1" ht="12.75">
      <c r="A36" s="202">
        <v>2</v>
      </c>
      <c r="B36" s="278" t="s">
        <v>152</v>
      </c>
      <c r="C36" s="256">
        <v>906</v>
      </c>
      <c r="D36" s="59">
        <v>1</v>
      </c>
      <c r="E36" s="20">
        <v>7</v>
      </c>
      <c r="F36" s="63">
        <f t="shared" si="0"/>
        <v>8</v>
      </c>
      <c r="G36" s="59">
        <v>2</v>
      </c>
      <c r="H36" s="20">
        <v>4</v>
      </c>
      <c r="I36" s="63">
        <f t="shared" si="1"/>
        <v>6</v>
      </c>
      <c r="J36" s="59">
        <v>1</v>
      </c>
      <c r="K36" s="20">
        <v>3</v>
      </c>
      <c r="L36" s="63">
        <f t="shared" si="2"/>
        <v>4</v>
      </c>
      <c r="M36" s="127">
        <v>0</v>
      </c>
      <c r="N36" s="127">
        <v>0</v>
      </c>
      <c r="O36" s="127"/>
      <c r="P36" s="119">
        <f t="shared" si="5"/>
        <v>18</v>
      </c>
      <c r="Q36"/>
      <c r="R36"/>
    </row>
    <row r="37" spans="1:18" s="1" customFormat="1" ht="12.75">
      <c r="A37" s="202">
        <v>2</v>
      </c>
      <c r="B37" s="278" t="s">
        <v>153</v>
      </c>
      <c r="C37" s="256">
        <v>2991</v>
      </c>
      <c r="D37" s="59">
        <v>7</v>
      </c>
      <c r="E37" s="20">
        <v>33</v>
      </c>
      <c r="F37" s="63">
        <f t="shared" si="0"/>
        <v>40</v>
      </c>
      <c r="G37" s="59">
        <v>6</v>
      </c>
      <c r="H37" s="20">
        <v>12</v>
      </c>
      <c r="I37" s="63">
        <f t="shared" si="1"/>
        <v>18</v>
      </c>
      <c r="J37" s="59">
        <v>3</v>
      </c>
      <c r="K37" s="20">
        <v>12</v>
      </c>
      <c r="L37" s="63">
        <f t="shared" si="2"/>
        <v>15</v>
      </c>
      <c r="M37" s="127">
        <v>0</v>
      </c>
      <c r="N37" s="127">
        <v>0</v>
      </c>
      <c r="O37" s="127"/>
      <c r="P37" s="119">
        <f t="shared" si="5"/>
        <v>73</v>
      </c>
      <c r="Q37"/>
      <c r="R37"/>
    </row>
    <row r="38" spans="1:18" s="1" customFormat="1" ht="12.75">
      <c r="A38" s="202">
        <v>2</v>
      </c>
      <c r="B38" s="278" t="s">
        <v>154</v>
      </c>
      <c r="C38" s="256">
        <v>4042</v>
      </c>
      <c r="D38" s="59">
        <v>19</v>
      </c>
      <c r="E38" s="20">
        <v>23</v>
      </c>
      <c r="F38" s="63">
        <f t="shared" si="0"/>
        <v>42</v>
      </c>
      <c r="G38" s="59">
        <v>4</v>
      </c>
      <c r="H38" s="20">
        <v>4</v>
      </c>
      <c r="I38" s="63">
        <f t="shared" si="1"/>
        <v>8</v>
      </c>
      <c r="J38" s="59">
        <v>5</v>
      </c>
      <c r="K38" s="20">
        <v>11</v>
      </c>
      <c r="L38" s="63">
        <f t="shared" si="2"/>
        <v>16</v>
      </c>
      <c r="M38" s="127">
        <v>2</v>
      </c>
      <c r="N38" s="127">
        <v>0</v>
      </c>
      <c r="O38" s="127"/>
      <c r="P38" s="119">
        <f t="shared" si="5"/>
        <v>68</v>
      </c>
      <c r="Q38"/>
      <c r="R38"/>
    </row>
    <row r="39" spans="1:18" s="1" customFormat="1" ht="12.75">
      <c r="A39" s="202">
        <v>2</v>
      </c>
      <c r="B39" s="278" t="s">
        <v>155</v>
      </c>
      <c r="C39" s="256">
        <v>6002</v>
      </c>
      <c r="D39" s="59">
        <v>32</v>
      </c>
      <c r="E39" s="20">
        <v>0</v>
      </c>
      <c r="F39" s="63">
        <f t="shared" si="0"/>
        <v>32</v>
      </c>
      <c r="G39" s="59">
        <v>13</v>
      </c>
      <c r="H39" s="20">
        <v>0</v>
      </c>
      <c r="I39" s="63">
        <f t="shared" si="1"/>
        <v>13</v>
      </c>
      <c r="J39" s="59">
        <v>12</v>
      </c>
      <c r="K39" s="20">
        <v>0</v>
      </c>
      <c r="L39" s="63">
        <f t="shared" si="2"/>
        <v>12</v>
      </c>
      <c r="M39" s="127">
        <v>5</v>
      </c>
      <c r="N39" s="127">
        <v>0</v>
      </c>
      <c r="O39" s="127"/>
      <c r="P39" s="119">
        <f t="shared" si="5"/>
        <v>62</v>
      </c>
      <c r="Q39"/>
      <c r="R39"/>
    </row>
    <row r="40" spans="1:18" s="1" customFormat="1" ht="12.75">
      <c r="A40" s="202">
        <v>2</v>
      </c>
      <c r="B40" s="278" t="s">
        <v>156</v>
      </c>
      <c r="C40" s="256">
        <v>2031</v>
      </c>
      <c r="D40" s="59">
        <v>12</v>
      </c>
      <c r="E40" s="20">
        <v>0</v>
      </c>
      <c r="F40" s="63">
        <f t="shared" si="0"/>
        <v>12</v>
      </c>
      <c r="G40" s="59">
        <v>16</v>
      </c>
      <c r="H40" s="20">
        <v>20</v>
      </c>
      <c r="I40" s="63">
        <f t="shared" si="1"/>
        <v>36</v>
      </c>
      <c r="J40" s="59">
        <v>4</v>
      </c>
      <c r="K40" s="20">
        <v>4</v>
      </c>
      <c r="L40" s="63">
        <f t="shared" si="2"/>
        <v>8</v>
      </c>
      <c r="M40" s="127">
        <v>0</v>
      </c>
      <c r="N40" s="127">
        <v>0</v>
      </c>
      <c r="O40" s="127"/>
      <c r="P40" s="119">
        <f t="shared" si="5"/>
        <v>56</v>
      </c>
      <c r="Q40"/>
      <c r="R40"/>
    </row>
    <row r="41" spans="1:18" s="1" customFormat="1" ht="12.75">
      <c r="A41" s="202">
        <v>2</v>
      </c>
      <c r="B41" s="278" t="s">
        <v>157</v>
      </c>
      <c r="C41" s="256">
        <v>5799</v>
      </c>
      <c r="D41" s="59">
        <v>16</v>
      </c>
      <c r="E41" s="20">
        <v>0</v>
      </c>
      <c r="F41" s="63">
        <f t="shared" si="0"/>
        <v>16</v>
      </c>
      <c r="G41" s="59">
        <v>7</v>
      </c>
      <c r="H41" s="20">
        <v>0</v>
      </c>
      <c r="I41" s="63">
        <f t="shared" si="1"/>
        <v>7</v>
      </c>
      <c r="J41" s="59">
        <v>5</v>
      </c>
      <c r="K41" s="20">
        <v>0</v>
      </c>
      <c r="L41" s="63">
        <f t="shared" si="2"/>
        <v>5</v>
      </c>
      <c r="M41" s="127">
        <v>0</v>
      </c>
      <c r="N41" s="127">
        <v>0</v>
      </c>
      <c r="O41" s="127"/>
      <c r="P41" s="119">
        <f t="shared" si="5"/>
        <v>28</v>
      </c>
      <c r="Q41"/>
      <c r="R41"/>
    </row>
    <row r="42" spans="1:18" s="1" customFormat="1" ht="12.75">
      <c r="A42" s="202">
        <v>2</v>
      </c>
      <c r="B42" s="278" t="s">
        <v>158</v>
      </c>
      <c r="C42" s="256">
        <v>1719</v>
      </c>
      <c r="D42" s="59">
        <v>5</v>
      </c>
      <c r="E42" s="20">
        <v>8</v>
      </c>
      <c r="F42" s="63">
        <f t="shared" si="0"/>
        <v>13</v>
      </c>
      <c r="G42" s="59">
        <v>3</v>
      </c>
      <c r="H42" s="20">
        <v>3</v>
      </c>
      <c r="I42" s="63">
        <f t="shared" si="1"/>
        <v>6</v>
      </c>
      <c r="J42" s="59">
        <v>3</v>
      </c>
      <c r="K42" s="20">
        <v>3</v>
      </c>
      <c r="L42" s="63">
        <f t="shared" si="2"/>
        <v>6</v>
      </c>
      <c r="M42" s="127">
        <v>0</v>
      </c>
      <c r="N42" s="127">
        <v>0</v>
      </c>
      <c r="O42" s="127"/>
      <c r="P42" s="119">
        <f t="shared" si="5"/>
        <v>25</v>
      </c>
      <c r="Q42"/>
      <c r="R42"/>
    </row>
    <row r="43" spans="1:18" s="1" customFormat="1" ht="12.75">
      <c r="A43" s="202">
        <v>2</v>
      </c>
      <c r="B43" s="278" t="s">
        <v>159</v>
      </c>
      <c r="C43" s="256">
        <v>3816</v>
      </c>
      <c r="D43" s="59">
        <v>14</v>
      </c>
      <c r="E43" s="20">
        <v>14</v>
      </c>
      <c r="F43" s="63">
        <f t="shared" si="0"/>
        <v>28</v>
      </c>
      <c r="G43" s="59">
        <v>5</v>
      </c>
      <c r="H43" s="20">
        <v>7</v>
      </c>
      <c r="I43" s="63">
        <f t="shared" si="1"/>
        <v>12</v>
      </c>
      <c r="J43" s="59">
        <v>2</v>
      </c>
      <c r="K43" s="20">
        <v>2</v>
      </c>
      <c r="L43" s="63">
        <f t="shared" si="2"/>
        <v>4</v>
      </c>
      <c r="M43" s="127">
        <v>0</v>
      </c>
      <c r="N43" s="127">
        <v>0</v>
      </c>
      <c r="O43" s="127"/>
      <c r="P43" s="119">
        <f t="shared" si="5"/>
        <v>44</v>
      </c>
      <c r="Q43"/>
      <c r="R43"/>
    </row>
    <row r="44" spans="1:18" s="1" customFormat="1" ht="12.75">
      <c r="A44" s="202">
        <v>2</v>
      </c>
      <c r="B44" s="278" t="s">
        <v>160</v>
      </c>
      <c r="C44" s="256">
        <v>1010</v>
      </c>
      <c r="D44" s="59">
        <v>11</v>
      </c>
      <c r="E44" s="20">
        <v>0</v>
      </c>
      <c r="F44" s="63">
        <f t="shared" si="0"/>
        <v>11</v>
      </c>
      <c r="G44" s="59">
        <v>9</v>
      </c>
      <c r="H44" s="20">
        <v>0</v>
      </c>
      <c r="I44" s="63">
        <f t="shared" si="1"/>
        <v>9</v>
      </c>
      <c r="J44" s="59">
        <v>4</v>
      </c>
      <c r="K44" s="20">
        <v>0</v>
      </c>
      <c r="L44" s="63">
        <f t="shared" si="2"/>
        <v>4</v>
      </c>
      <c r="M44" s="127">
        <v>0</v>
      </c>
      <c r="N44" s="127">
        <v>0</v>
      </c>
      <c r="O44" s="127"/>
      <c r="P44" s="119">
        <f t="shared" si="5"/>
        <v>24</v>
      </c>
      <c r="Q44"/>
      <c r="R44"/>
    </row>
    <row r="45" spans="1:18" s="1" customFormat="1" ht="12.75">
      <c r="A45" s="202">
        <v>2</v>
      </c>
      <c r="B45" s="278" t="s">
        <v>161</v>
      </c>
      <c r="C45" s="256">
        <v>1580</v>
      </c>
      <c r="D45" s="59">
        <v>11</v>
      </c>
      <c r="E45" s="20">
        <v>0</v>
      </c>
      <c r="F45" s="63">
        <f t="shared" si="0"/>
        <v>11</v>
      </c>
      <c r="G45" s="59">
        <v>12</v>
      </c>
      <c r="H45" s="20">
        <v>0</v>
      </c>
      <c r="I45" s="63">
        <f t="shared" si="1"/>
        <v>12</v>
      </c>
      <c r="J45" s="59">
        <v>4</v>
      </c>
      <c r="K45" s="20">
        <v>0</v>
      </c>
      <c r="L45" s="63">
        <f t="shared" si="2"/>
        <v>4</v>
      </c>
      <c r="M45" s="127">
        <v>0</v>
      </c>
      <c r="N45" s="127">
        <v>0</v>
      </c>
      <c r="O45" s="127"/>
      <c r="P45" s="119">
        <f t="shared" si="5"/>
        <v>27</v>
      </c>
      <c r="Q45"/>
      <c r="R45"/>
    </row>
    <row r="46" spans="1:16" s="1" customFormat="1" ht="12.75">
      <c r="A46" s="202">
        <v>2</v>
      </c>
      <c r="B46" s="278" t="s">
        <v>162</v>
      </c>
      <c r="C46" s="256">
        <v>374.018</v>
      </c>
      <c r="D46" s="59">
        <v>0</v>
      </c>
      <c r="E46" s="20">
        <v>5</v>
      </c>
      <c r="F46" s="63">
        <f t="shared" si="0"/>
        <v>5</v>
      </c>
      <c r="G46" s="59">
        <v>0</v>
      </c>
      <c r="H46" s="20">
        <v>6</v>
      </c>
      <c r="I46" s="63">
        <f t="shared" si="1"/>
        <v>6</v>
      </c>
      <c r="J46" s="59">
        <v>0</v>
      </c>
      <c r="K46" s="20">
        <v>4</v>
      </c>
      <c r="L46" s="63">
        <f t="shared" si="2"/>
        <v>4</v>
      </c>
      <c r="M46" s="127">
        <v>2</v>
      </c>
      <c r="N46" s="127">
        <v>0</v>
      </c>
      <c r="O46" s="127"/>
      <c r="P46" s="119">
        <f t="shared" si="5"/>
        <v>17</v>
      </c>
    </row>
    <row r="47" spans="1:16" s="1" customFormat="1" ht="12.75">
      <c r="A47" s="107">
        <v>2</v>
      </c>
      <c r="B47" s="282" t="s">
        <v>163</v>
      </c>
      <c r="C47" s="259">
        <v>584.3168</v>
      </c>
      <c r="D47" s="62">
        <v>0</v>
      </c>
      <c r="E47" s="21">
        <v>3</v>
      </c>
      <c r="F47" s="66">
        <f t="shared" si="0"/>
        <v>3</v>
      </c>
      <c r="G47" s="62">
        <v>0</v>
      </c>
      <c r="H47" s="21">
        <v>0</v>
      </c>
      <c r="I47" s="66">
        <f t="shared" si="1"/>
        <v>0</v>
      </c>
      <c r="J47" s="62">
        <v>0</v>
      </c>
      <c r="K47" s="21">
        <v>2</v>
      </c>
      <c r="L47" s="66">
        <f t="shared" si="2"/>
        <v>2</v>
      </c>
      <c r="M47" s="131">
        <v>5</v>
      </c>
      <c r="N47" s="131">
        <v>0</v>
      </c>
      <c r="O47" s="131"/>
      <c r="P47" s="121">
        <f t="shared" si="5"/>
        <v>10</v>
      </c>
    </row>
    <row r="48" spans="1:16" s="5" customFormat="1" ht="13.5" thickBot="1">
      <c r="A48" s="183"/>
      <c r="B48" s="197"/>
      <c r="C48" s="6">
        <f aca="true" t="shared" si="6" ref="C48:P48">SUM(C20:C47)</f>
        <v>97454.3348</v>
      </c>
      <c r="D48" s="95">
        <f t="shared" si="6"/>
        <v>366</v>
      </c>
      <c r="E48" s="96">
        <f t="shared" si="6"/>
        <v>244</v>
      </c>
      <c r="F48" s="92">
        <f>SUM(F20:F47)</f>
        <v>610</v>
      </c>
      <c r="G48" s="95">
        <f t="shared" si="6"/>
        <v>258</v>
      </c>
      <c r="H48" s="96">
        <f t="shared" si="6"/>
        <v>164</v>
      </c>
      <c r="I48" s="92">
        <f>SUM(I20:I47)</f>
        <v>422</v>
      </c>
      <c r="J48" s="95">
        <f t="shared" si="6"/>
        <v>169</v>
      </c>
      <c r="K48" s="96">
        <f t="shared" si="6"/>
        <v>139</v>
      </c>
      <c r="L48" s="92">
        <f>SUM(L20:L47)</f>
        <v>308</v>
      </c>
      <c r="M48" s="114">
        <f t="shared" si="6"/>
        <v>62</v>
      </c>
      <c r="N48" s="114">
        <f t="shared" si="6"/>
        <v>3</v>
      </c>
      <c r="O48" s="114">
        <f>SUM(O20:O47)</f>
        <v>0</v>
      </c>
      <c r="P48" s="44">
        <f t="shared" si="6"/>
        <v>1405</v>
      </c>
    </row>
    <row r="49" spans="1:16" ht="12.75">
      <c r="A49" s="206">
        <v>3</v>
      </c>
      <c r="B49" s="283" t="s">
        <v>0</v>
      </c>
      <c r="C49" s="261">
        <v>3052</v>
      </c>
      <c r="D49" s="87">
        <v>25</v>
      </c>
      <c r="E49" s="15">
        <v>0</v>
      </c>
      <c r="F49" s="71">
        <f t="shared" si="0"/>
        <v>25</v>
      </c>
      <c r="G49" s="87">
        <v>20</v>
      </c>
      <c r="H49" s="15">
        <v>0</v>
      </c>
      <c r="I49" s="71">
        <f t="shared" si="1"/>
        <v>20</v>
      </c>
      <c r="J49" s="87">
        <v>0</v>
      </c>
      <c r="K49" s="15">
        <v>0</v>
      </c>
      <c r="L49" s="71">
        <f t="shared" si="2"/>
        <v>0</v>
      </c>
      <c r="M49" s="132">
        <v>0</v>
      </c>
      <c r="N49" s="132"/>
      <c r="O49" s="132"/>
      <c r="P49" s="120">
        <f aca="true" t="shared" si="7" ref="P49:P65">F49+I49+L49+M49+N49+O49</f>
        <v>45</v>
      </c>
    </row>
    <row r="50" spans="1:16" ht="12.75">
      <c r="A50" s="203">
        <v>3</v>
      </c>
      <c r="B50" s="279" t="s">
        <v>1</v>
      </c>
      <c r="C50" s="257">
        <v>1308</v>
      </c>
      <c r="D50" s="60">
        <v>32</v>
      </c>
      <c r="E50" s="16">
        <v>0</v>
      </c>
      <c r="F50" s="64">
        <f t="shared" si="0"/>
        <v>32</v>
      </c>
      <c r="G50" s="60">
        <v>40</v>
      </c>
      <c r="H50" s="16">
        <v>0</v>
      </c>
      <c r="I50" s="64">
        <f t="shared" si="1"/>
        <v>40</v>
      </c>
      <c r="J50" s="60">
        <v>3</v>
      </c>
      <c r="K50" s="16">
        <v>0</v>
      </c>
      <c r="L50" s="64">
        <f t="shared" si="2"/>
        <v>3</v>
      </c>
      <c r="M50" s="128">
        <v>0</v>
      </c>
      <c r="N50" s="128"/>
      <c r="O50" s="128"/>
      <c r="P50" s="119">
        <f t="shared" si="7"/>
        <v>75</v>
      </c>
    </row>
    <row r="51" spans="1:16" ht="12.75">
      <c r="A51" s="203">
        <v>3</v>
      </c>
      <c r="B51" s="279" t="s">
        <v>2</v>
      </c>
      <c r="C51" s="257">
        <v>4411</v>
      </c>
      <c r="D51" s="60">
        <v>40</v>
      </c>
      <c r="E51" s="16">
        <v>0</v>
      </c>
      <c r="F51" s="64">
        <f t="shared" si="0"/>
        <v>40</v>
      </c>
      <c r="G51" s="60">
        <v>35</v>
      </c>
      <c r="H51" s="16">
        <v>0</v>
      </c>
      <c r="I51" s="64">
        <f t="shared" si="1"/>
        <v>35</v>
      </c>
      <c r="J51" s="60">
        <v>0</v>
      </c>
      <c r="K51" s="16">
        <v>0</v>
      </c>
      <c r="L51" s="64">
        <f t="shared" si="2"/>
        <v>0</v>
      </c>
      <c r="M51" s="128">
        <v>0</v>
      </c>
      <c r="N51" s="128"/>
      <c r="O51" s="128"/>
      <c r="P51" s="119">
        <f t="shared" si="7"/>
        <v>75</v>
      </c>
    </row>
    <row r="52" spans="1:16" ht="12.75">
      <c r="A52" s="203">
        <v>3</v>
      </c>
      <c r="B52" s="279" t="s">
        <v>3</v>
      </c>
      <c r="C52" s="257">
        <v>2339</v>
      </c>
      <c r="D52" s="60">
        <v>19</v>
      </c>
      <c r="E52" s="16">
        <v>5</v>
      </c>
      <c r="F52" s="64">
        <f t="shared" si="0"/>
        <v>24</v>
      </c>
      <c r="G52" s="60">
        <v>15</v>
      </c>
      <c r="H52" s="16">
        <v>5</v>
      </c>
      <c r="I52" s="64">
        <f t="shared" si="1"/>
        <v>20</v>
      </c>
      <c r="J52" s="60">
        <v>0</v>
      </c>
      <c r="K52" s="16">
        <v>0</v>
      </c>
      <c r="L52" s="64">
        <f t="shared" si="2"/>
        <v>0</v>
      </c>
      <c r="M52" s="128">
        <v>0</v>
      </c>
      <c r="N52" s="128"/>
      <c r="O52" s="128"/>
      <c r="P52" s="119">
        <f t="shared" si="7"/>
        <v>44</v>
      </c>
    </row>
    <row r="53" spans="1:16" ht="12.75">
      <c r="A53" s="203">
        <v>3</v>
      </c>
      <c r="B53" s="279" t="s">
        <v>4</v>
      </c>
      <c r="C53" s="257">
        <v>4126</v>
      </c>
      <c r="D53" s="60">
        <v>60</v>
      </c>
      <c r="E53" s="16">
        <v>0</v>
      </c>
      <c r="F53" s="64">
        <f t="shared" si="0"/>
        <v>60</v>
      </c>
      <c r="G53" s="60">
        <v>20</v>
      </c>
      <c r="H53" s="51">
        <v>0</v>
      </c>
      <c r="I53" s="64">
        <f t="shared" si="1"/>
        <v>20</v>
      </c>
      <c r="J53" s="60">
        <v>5</v>
      </c>
      <c r="K53" s="16">
        <v>0</v>
      </c>
      <c r="L53" s="64">
        <f t="shared" si="2"/>
        <v>5</v>
      </c>
      <c r="M53" s="128">
        <v>0</v>
      </c>
      <c r="N53" s="128"/>
      <c r="O53" s="128"/>
      <c r="P53" s="119">
        <f t="shared" si="7"/>
        <v>85</v>
      </c>
    </row>
    <row r="54" spans="1:16" ht="12.75">
      <c r="A54" s="203">
        <v>3</v>
      </c>
      <c r="B54" s="279" t="s">
        <v>5</v>
      </c>
      <c r="C54" s="257">
        <v>1600</v>
      </c>
      <c r="D54" s="60">
        <v>30</v>
      </c>
      <c r="E54" s="16">
        <v>0</v>
      </c>
      <c r="F54" s="64">
        <f t="shared" si="0"/>
        <v>30</v>
      </c>
      <c r="G54" s="60">
        <v>40</v>
      </c>
      <c r="H54" s="51">
        <v>0</v>
      </c>
      <c r="I54" s="64">
        <f t="shared" si="1"/>
        <v>40</v>
      </c>
      <c r="J54" s="60">
        <v>4</v>
      </c>
      <c r="K54" s="16">
        <v>0</v>
      </c>
      <c r="L54" s="64">
        <f t="shared" si="2"/>
        <v>4</v>
      </c>
      <c r="M54" s="128">
        <v>0</v>
      </c>
      <c r="N54" s="128"/>
      <c r="O54" s="128"/>
      <c r="P54" s="119">
        <f t="shared" si="7"/>
        <v>74</v>
      </c>
    </row>
    <row r="55" spans="1:16" ht="12.75">
      <c r="A55" s="203">
        <v>3</v>
      </c>
      <c r="B55" s="279" t="s">
        <v>6</v>
      </c>
      <c r="C55" s="257">
        <v>576</v>
      </c>
      <c r="D55" s="60">
        <v>8</v>
      </c>
      <c r="E55" s="16">
        <v>0</v>
      </c>
      <c r="F55" s="64">
        <f t="shared" si="0"/>
        <v>8</v>
      </c>
      <c r="G55" s="60">
        <v>6</v>
      </c>
      <c r="H55" s="51">
        <v>0</v>
      </c>
      <c r="I55" s="64">
        <f t="shared" si="1"/>
        <v>6</v>
      </c>
      <c r="J55" s="60">
        <v>0</v>
      </c>
      <c r="K55" s="16">
        <v>0</v>
      </c>
      <c r="L55" s="64">
        <f t="shared" si="2"/>
        <v>0</v>
      </c>
      <c r="M55" s="128">
        <v>0</v>
      </c>
      <c r="N55" s="128"/>
      <c r="O55" s="128"/>
      <c r="P55" s="119">
        <f t="shared" si="7"/>
        <v>14</v>
      </c>
    </row>
    <row r="56" spans="1:16" ht="12.75">
      <c r="A56" s="203">
        <v>3</v>
      </c>
      <c r="B56" s="279" t="s">
        <v>7</v>
      </c>
      <c r="C56" s="257">
        <v>1985</v>
      </c>
      <c r="D56" s="60">
        <v>44</v>
      </c>
      <c r="E56" s="16">
        <v>0</v>
      </c>
      <c r="F56" s="64">
        <f t="shared" si="0"/>
        <v>44</v>
      </c>
      <c r="G56" s="60">
        <v>36</v>
      </c>
      <c r="H56" s="51">
        <v>0</v>
      </c>
      <c r="I56" s="64">
        <f t="shared" si="1"/>
        <v>36</v>
      </c>
      <c r="J56" s="60">
        <v>1</v>
      </c>
      <c r="K56" s="16">
        <v>0</v>
      </c>
      <c r="L56" s="64">
        <f t="shared" si="2"/>
        <v>1</v>
      </c>
      <c r="M56" s="128">
        <v>0</v>
      </c>
      <c r="N56" s="128"/>
      <c r="O56" s="128"/>
      <c r="P56" s="119">
        <f t="shared" si="7"/>
        <v>81</v>
      </c>
    </row>
    <row r="57" spans="1:16" ht="12.75">
      <c r="A57" s="203">
        <v>3</v>
      </c>
      <c r="B57" s="279" t="s">
        <v>8</v>
      </c>
      <c r="C57" s="257">
        <v>3102</v>
      </c>
      <c r="D57" s="60">
        <v>15</v>
      </c>
      <c r="E57" s="16">
        <v>0</v>
      </c>
      <c r="F57" s="64">
        <f t="shared" si="0"/>
        <v>15</v>
      </c>
      <c r="G57" s="60">
        <v>10</v>
      </c>
      <c r="H57" s="16">
        <v>0</v>
      </c>
      <c r="I57" s="64">
        <f t="shared" si="1"/>
        <v>10</v>
      </c>
      <c r="J57" s="60">
        <v>0</v>
      </c>
      <c r="K57" s="16">
        <v>0</v>
      </c>
      <c r="L57" s="64">
        <f t="shared" si="2"/>
        <v>0</v>
      </c>
      <c r="M57" s="128">
        <v>0</v>
      </c>
      <c r="N57" s="128"/>
      <c r="O57" s="128"/>
      <c r="P57" s="119">
        <f t="shared" si="7"/>
        <v>25</v>
      </c>
    </row>
    <row r="58" spans="1:16" ht="12.75">
      <c r="A58" s="203">
        <v>3</v>
      </c>
      <c r="B58" s="279" t="s">
        <v>9</v>
      </c>
      <c r="C58" s="257">
        <v>4709</v>
      </c>
      <c r="D58" s="60">
        <v>68</v>
      </c>
      <c r="E58" s="16">
        <v>0</v>
      </c>
      <c r="F58" s="64">
        <f t="shared" si="0"/>
        <v>68</v>
      </c>
      <c r="G58" s="60">
        <v>30</v>
      </c>
      <c r="H58" s="16">
        <v>0</v>
      </c>
      <c r="I58" s="64">
        <f t="shared" si="1"/>
        <v>30</v>
      </c>
      <c r="J58" s="60">
        <v>3</v>
      </c>
      <c r="K58" s="16">
        <v>0</v>
      </c>
      <c r="L58" s="64">
        <f t="shared" si="2"/>
        <v>3</v>
      </c>
      <c r="M58" s="128">
        <v>11</v>
      </c>
      <c r="N58" s="128"/>
      <c r="O58" s="128"/>
      <c r="P58" s="119">
        <f t="shared" si="7"/>
        <v>112</v>
      </c>
    </row>
    <row r="59" spans="1:16" ht="12.75">
      <c r="A59" s="203">
        <v>3</v>
      </c>
      <c r="B59" s="279" t="s">
        <v>279</v>
      </c>
      <c r="C59" s="257">
        <v>2613</v>
      </c>
      <c r="D59" s="60">
        <v>87</v>
      </c>
      <c r="E59" s="16">
        <v>0</v>
      </c>
      <c r="F59" s="64">
        <f t="shared" si="0"/>
        <v>87</v>
      </c>
      <c r="G59" s="60">
        <v>86</v>
      </c>
      <c r="H59" s="16">
        <v>0</v>
      </c>
      <c r="I59" s="64">
        <f t="shared" si="1"/>
        <v>86</v>
      </c>
      <c r="J59" s="60">
        <v>0</v>
      </c>
      <c r="K59" s="16">
        <v>0</v>
      </c>
      <c r="L59" s="64">
        <f t="shared" si="2"/>
        <v>0</v>
      </c>
      <c r="M59" s="128">
        <v>0</v>
      </c>
      <c r="N59" s="128"/>
      <c r="O59" s="128"/>
      <c r="P59" s="119">
        <f t="shared" si="7"/>
        <v>173</v>
      </c>
    </row>
    <row r="60" spans="1:16" ht="12.75">
      <c r="A60" s="203">
        <v>3</v>
      </c>
      <c r="B60" s="279" t="s">
        <v>278</v>
      </c>
      <c r="C60" s="257">
        <v>2238</v>
      </c>
      <c r="D60" s="60">
        <v>90</v>
      </c>
      <c r="E60" s="16">
        <v>0</v>
      </c>
      <c r="F60" s="64">
        <f t="shared" si="0"/>
        <v>90</v>
      </c>
      <c r="G60" s="60">
        <v>50</v>
      </c>
      <c r="H60" s="16">
        <v>0</v>
      </c>
      <c r="I60" s="64">
        <f t="shared" si="1"/>
        <v>50</v>
      </c>
      <c r="J60" s="60">
        <v>0</v>
      </c>
      <c r="K60" s="16">
        <v>0</v>
      </c>
      <c r="L60" s="64">
        <f t="shared" si="2"/>
        <v>0</v>
      </c>
      <c r="M60" s="128">
        <v>0</v>
      </c>
      <c r="N60" s="128"/>
      <c r="O60" s="128"/>
      <c r="P60" s="119">
        <f t="shared" si="7"/>
        <v>140</v>
      </c>
    </row>
    <row r="61" spans="1:16" ht="12.75">
      <c r="A61" s="203">
        <v>3</v>
      </c>
      <c r="B61" s="279" t="s">
        <v>10</v>
      </c>
      <c r="C61" s="257">
        <v>2171</v>
      </c>
      <c r="D61" s="60">
        <v>50</v>
      </c>
      <c r="E61" s="16">
        <v>0</v>
      </c>
      <c r="F61" s="64">
        <f t="shared" si="0"/>
        <v>50</v>
      </c>
      <c r="G61" s="60">
        <v>30</v>
      </c>
      <c r="H61" s="16">
        <v>0</v>
      </c>
      <c r="I61" s="64">
        <f t="shared" si="1"/>
        <v>30</v>
      </c>
      <c r="J61" s="60">
        <v>3</v>
      </c>
      <c r="K61" s="16">
        <v>0</v>
      </c>
      <c r="L61" s="64">
        <f t="shared" si="2"/>
        <v>3</v>
      </c>
      <c r="M61" s="128">
        <v>0</v>
      </c>
      <c r="N61" s="128"/>
      <c r="O61" s="128"/>
      <c r="P61" s="119">
        <f t="shared" si="7"/>
        <v>83</v>
      </c>
    </row>
    <row r="62" spans="1:16" ht="12.75">
      <c r="A62" s="203">
        <v>3</v>
      </c>
      <c r="B62" s="279" t="s">
        <v>11</v>
      </c>
      <c r="C62" s="257">
        <v>1940</v>
      </c>
      <c r="D62" s="60">
        <v>68</v>
      </c>
      <c r="E62" s="16">
        <v>0</v>
      </c>
      <c r="F62" s="64">
        <f t="shared" si="0"/>
        <v>68</v>
      </c>
      <c r="G62" s="60">
        <v>80</v>
      </c>
      <c r="H62" s="16">
        <v>0</v>
      </c>
      <c r="I62" s="64">
        <f t="shared" si="1"/>
        <v>80</v>
      </c>
      <c r="J62" s="60">
        <v>2</v>
      </c>
      <c r="K62" s="16">
        <v>0</v>
      </c>
      <c r="L62" s="64">
        <f t="shared" si="2"/>
        <v>2</v>
      </c>
      <c r="M62" s="128">
        <v>0</v>
      </c>
      <c r="N62" s="128"/>
      <c r="O62" s="128"/>
      <c r="P62" s="119">
        <f t="shared" si="7"/>
        <v>150</v>
      </c>
    </row>
    <row r="63" spans="1:16" ht="12.75">
      <c r="A63" s="203">
        <v>3</v>
      </c>
      <c r="B63" s="279" t="s">
        <v>12</v>
      </c>
      <c r="C63" s="257">
        <v>2678</v>
      </c>
      <c r="D63" s="60">
        <v>35</v>
      </c>
      <c r="E63" s="16">
        <v>0</v>
      </c>
      <c r="F63" s="64">
        <f t="shared" si="0"/>
        <v>35</v>
      </c>
      <c r="G63" s="60">
        <v>50</v>
      </c>
      <c r="H63" s="16">
        <v>0</v>
      </c>
      <c r="I63" s="64">
        <f t="shared" si="1"/>
        <v>50</v>
      </c>
      <c r="J63" s="60">
        <v>0</v>
      </c>
      <c r="K63" s="16">
        <v>0</v>
      </c>
      <c r="L63" s="64">
        <f t="shared" si="2"/>
        <v>0</v>
      </c>
      <c r="M63" s="128">
        <v>0</v>
      </c>
      <c r="N63" s="128"/>
      <c r="O63" s="128"/>
      <c r="P63" s="119">
        <f t="shared" si="7"/>
        <v>85</v>
      </c>
    </row>
    <row r="64" spans="1:16" ht="12.75">
      <c r="A64" s="203">
        <v>3</v>
      </c>
      <c r="B64" s="279" t="s">
        <v>13</v>
      </c>
      <c r="C64" s="257">
        <v>3338</v>
      </c>
      <c r="D64" s="60">
        <v>50</v>
      </c>
      <c r="E64" s="16">
        <v>0</v>
      </c>
      <c r="F64" s="64">
        <f t="shared" si="0"/>
        <v>50</v>
      </c>
      <c r="G64" s="60">
        <v>34</v>
      </c>
      <c r="H64" s="16">
        <v>0</v>
      </c>
      <c r="I64" s="64">
        <f t="shared" si="1"/>
        <v>34</v>
      </c>
      <c r="J64" s="60">
        <v>0</v>
      </c>
      <c r="K64" s="16">
        <v>0</v>
      </c>
      <c r="L64" s="64">
        <f t="shared" si="2"/>
        <v>0</v>
      </c>
      <c r="M64" s="128">
        <v>0</v>
      </c>
      <c r="N64" s="128"/>
      <c r="O64" s="128"/>
      <c r="P64" s="119">
        <f t="shared" si="7"/>
        <v>84</v>
      </c>
    </row>
    <row r="65" spans="1:16" ht="12.75">
      <c r="A65" s="207">
        <v>3</v>
      </c>
      <c r="B65" s="284" t="s">
        <v>14</v>
      </c>
      <c r="C65" s="262">
        <v>5818</v>
      </c>
      <c r="D65" s="89">
        <v>52</v>
      </c>
      <c r="E65" s="58">
        <v>12</v>
      </c>
      <c r="F65" s="90">
        <f t="shared" si="0"/>
        <v>64</v>
      </c>
      <c r="G65" s="89">
        <v>12</v>
      </c>
      <c r="H65" s="58">
        <v>4</v>
      </c>
      <c r="I65" s="90">
        <f t="shared" si="1"/>
        <v>16</v>
      </c>
      <c r="J65" s="89">
        <v>2</v>
      </c>
      <c r="K65" s="58">
        <v>0</v>
      </c>
      <c r="L65" s="90">
        <f t="shared" si="2"/>
        <v>2</v>
      </c>
      <c r="M65" s="133">
        <v>0</v>
      </c>
      <c r="N65" s="133"/>
      <c r="O65" s="133"/>
      <c r="P65" s="121">
        <f t="shared" si="7"/>
        <v>82</v>
      </c>
    </row>
    <row r="66" spans="1:18" s="10" customFormat="1" ht="13.5" thickBot="1">
      <c r="A66" s="208"/>
      <c r="B66" s="285"/>
      <c r="C66" s="8">
        <f aca="true" t="shared" si="8" ref="C66:P66">SUM(C49:C65)</f>
        <v>48004</v>
      </c>
      <c r="D66" s="97">
        <f t="shared" si="8"/>
        <v>773</v>
      </c>
      <c r="E66" s="98">
        <f t="shared" si="8"/>
        <v>17</v>
      </c>
      <c r="F66" s="93">
        <f>SUM(F49:F65)</f>
        <v>790</v>
      </c>
      <c r="G66" s="97">
        <f t="shared" si="8"/>
        <v>594</v>
      </c>
      <c r="H66" s="98">
        <f t="shared" si="8"/>
        <v>9</v>
      </c>
      <c r="I66" s="93">
        <f>SUM(I49:I65)</f>
        <v>603</v>
      </c>
      <c r="J66" s="97">
        <f t="shared" si="8"/>
        <v>23</v>
      </c>
      <c r="K66" s="98">
        <f t="shared" si="8"/>
        <v>0</v>
      </c>
      <c r="L66" s="93">
        <f>SUM(L49:L65)</f>
        <v>23</v>
      </c>
      <c r="M66" s="134">
        <f t="shared" si="8"/>
        <v>11</v>
      </c>
      <c r="N66" s="134">
        <f t="shared" si="8"/>
        <v>0</v>
      </c>
      <c r="O66" s="134">
        <f>SUM(O49:O65)</f>
        <v>0</v>
      </c>
      <c r="P66" s="46">
        <f t="shared" si="8"/>
        <v>1427</v>
      </c>
      <c r="Q66"/>
      <c r="R66"/>
    </row>
    <row r="67" spans="1:16" ht="12.75">
      <c r="A67" s="206">
        <v>4</v>
      </c>
      <c r="B67" s="283" t="s">
        <v>177</v>
      </c>
      <c r="C67" s="261">
        <v>1749</v>
      </c>
      <c r="D67" s="106">
        <v>16</v>
      </c>
      <c r="E67" s="57">
        <v>0</v>
      </c>
      <c r="F67" s="94">
        <f t="shared" si="0"/>
        <v>16</v>
      </c>
      <c r="G67" s="106">
        <v>8</v>
      </c>
      <c r="H67" s="57">
        <v>0</v>
      </c>
      <c r="I67" s="94">
        <f t="shared" si="1"/>
        <v>8</v>
      </c>
      <c r="J67" s="106">
        <v>1</v>
      </c>
      <c r="K67" s="57">
        <v>0</v>
      </c>
      <c r="L67" s="94">
        <f t="shared" si="2"/>
        <v>1</v>
      </c>
      <c r="M67" s="132">
        <v>6</v>
      </c>
      <c r="N67" s="132">
        <v>5</v>
      </c>
      <c r="O67" s="132"/>
      <c r="P67" s="120">
        <f aca="true" t="shared" si="9" ref="P67:P77">F67+I67+L67+M67+N67+O67</f>
        <v>36</v>
      </c>
    </row>
    <row r="68" spans="1:16" ht="12.75">
      <c r="A68" s="203">
        <v>4</v>
      </c>
      <c r="B68" s="279" t="s">
        <v>178</v>
      </c>
      <c r="C68" s="257">
        <v>8327</v>
      </c>
      <c r="D68" s="60">
        <v>14</v>
      </c>
      <c r="E68" s="16">
        <v>9</v>
      </c>
      <c r="F68" s="64">
        <f t="shared" si="0"/>
        <v>23</v>
      </c>
      <c r="G68" s="60">
        <v>1</v>
      </c>
      <c r="H68" s="16">
        <v>1</v>
      </c>
      <c r="I68" s="64">
        <f t="shared" si="1"/>
        <v>2</v>
      </c>
      <c r="J68" s="60">
        <v>2</v>
      </c>
      <c r="K68" s="16">
        <v>3</v>
      </c>
      <c r="L68" s="64">
        <f t="shared" si="2"/>
        <v>5</v>
      </c>
      <c r="M68" s="128">
        <v>34</v>
      </c>
      <c r="N68" s="128">
        <v>2</v>
      </c>
      <c r="O68" s="128"/>
      <c r="P68" s="119">
        <f t="shared" si="9"/>
        <v>66</v>
      </c>
    </row>
    <row r="69" spans="1:16" ht="12.75">
      <c r="A69" s="203">
        <v>4</v>
      </c>
      <c r="B69" s="279" t="s">
        <v>179</v>
      </c>
      <c r="C69" s="257">
        <v>1743</v>
      </c>
      <c r="D69" s="60">
        <v>10</v>
      </c>
      <c r="E69" s="16">
        <v>0</v>
      </c>
      <c r="F69" s="64">
        <f aca="true" t="shared" si="10" ref="F69:F131">D69+E69</f>
        <v>10</v>
      </c>
      <c r="G69" s="60">
        <v>2</v>
      </c>
      <c r="H69" s="16">
        <v>0</v>
      </c>
      <c r="I69" s="64">
        <f aca="true" t="shared" si="11" ref="I69:I131">G69+H69</f>
        <v>2</v>
      </c>
      <c r="J69" s="60">
        <v>5</v>
      </c>
      <c r="K69" s="16">
        <v>0</v>
      </c>
      <c r="L69" s="64">
        <f aca="true" t="shared" si="12" ref="L69:L131">J69+K69</f>
        <v>5</v>
      </c>
      <c r="M69" s="128">
        <v>6</v>
      </c>
      <c r="N69" s="128">
        <v>0</v>
      </c>
      <c r="O69" s="128"/>
      <c r="P69" s="119">
        <f t="shared" si="9"/>
        <v>23</v>
      </c>
    </row>
    <row r="70" spans="1:16" ht="12.75">
      <c r="A70" s="203">
        <v>4</v>
      </c>
      <c r="B70" s="279" t="s">
        <v>180</v>
      </c>
      <c r="C70" s="257">
        <v>7009</v>
      </c>
      <c r="D70" s="60">
        <v>12</v>
      </c>
      <c r="E70" s="16">
        <v>0</v>
      </c>
      <c r="F70" s="64">
        <f t="shared" si="10"/>
        <v>12</v>
      </c>
      <c r="G70" s="60">
        <v>4</v>
      </c>
      <c r="H70" s="16">
        <v>0</v>
      </c>
      <c r="I70" s="64">
        <f t="shared" si="11"/>
        <v>4</v>
      </c>
      <c r="J70" s="60">
        <v>8</v>
      </c>
      <c r="K70" s="16">
        <v>0</v>
      </c>
      <c r="L70" s="64">
        <f t="shared" si="12"/>
        <v>8</v>
      </c>
      <c r="M70" s="128">
        <v>10</v>
      </c>
      <c r="N70" s="128">
        <v>0</v>
      </c>
      <c r="O70" s="128"/>
      <c r="P70" s="119">
        <f t="shared" si="9"/>
        <v>34</v>
      </c>
    </row>
    <row r="71" spans="1:16" ht="12.75">
      <c r="A71" s="203">
        <v>4</v>
      </c>
      <c r="B71" s="279" t="s">
        <v>181</v>
      </c>
      <c r="C71" s="257">
        <v>2459</v>
      </c>
      <c r="D71" s="60">
        <v>2</v>
      </c>
      <c r="E71" s="16">
        <v>22</v>
      </c>
      <c r="F71" s="64">
        <f t="shared" si="10"/>
        <v>24</v>
      </c>
      <c r="G71" s="60">
        <v>4</v>
      </c>
      <c r="H71" s="16">
        <v>28</v>
      </c>
      <c r="I71" s="64">
        <f t="shared" si="11"/>
        <v>32</v>
      </c>
      <c r="J71" s="60">
        <v>1</v>
      </c>
      <c r="K71" s="16">
        <v>1</v>
      </c>
      <c r="L71" s="64">
        <f t="shared" si="12"/>
        <v>2</v>
      </c>
      <c r="M71" s="128">
        <v>10</v>
      </c>
      <c r="N71" s="128">
        <v>0</v>
      </c>
      <c r="O71" s="128"/>
      <c r="P71" s="119">
        <f t="shared" si="9"/>
        <v>68</v>
      </c>
    </row>
    <row r="72" spans="1:16" ht="12.75">
      <c r="A72" s="203">
        <v>4</v>
      </c>
      <c r="B72" s="279" t="s">
        <v>182</v>
      </c>
      <c r="C72" s="257">
        <v>2383</v>
      </c>
      <c r="D72" s="60">
        <v>0</v>
      </c>
      <c r="E72" s="16">
        <v>12</v>
      </c>
      <c r="F72" s="64">
        <f t="shared" si="10"/>
        <v>12</v>
      </c>
      <c r="G72" s="60">
        <v>0</v>
      </c>
      <c r="H72" s="16">
        <v>3</v>
      </c>
      <c r="I72" s="64">
        <f t="shared" si="11"/>
        <v>3</v>
      </c>
      <c r="J72" s="60">
        <v>0</v>
      </c>
      <c r="K72" s="16">
        <v>12</v>
      </c>
      <c r="L72" s="64">
        <f t="shared" si="12"/>
        <v>12</v>
      </c>
      <c r="M72" s="128">
        <v>14</v>
      </c>
      <c r="N72" s="128">
        <v>0</v>
      </c>
      <c r="O72" s="128"/>
      <c r="P72" s="119">
        <f t="shared" si="9"/>
        <v>41</v>
      </c>
    </row>
    <row r="73" spans="1:16" ht="12.75">
      <c r="A73" s="203">
        <v>4</v>
      </c>
      <c r="B73" s="279" t="s">
        <v>183</v>
      </c>
      <c r="C73" s="257">
        <v>3724</v>
      </c>
      <c r="D73" s="60">
        <v>18</v>
      </c>
      <c r="E73" s="16">
        <v>0</v>
      </c>
      <c r="F73" s="64">
        <f t="shared" si="10"/>
        <v>18</v>
      </c>
      <c r="G73" s="60">
        <v>34</v>
      </c>
      <c r="H73" s="16">
        <v>0</v>
      </c>
      <c r="I73" s="64">
        <f t="shared" si="11"/>
        <v>34</v>
      </c>
      <c r="J73" s="60">
        <v>0</v>
      </c>
      <c r="K73" s="16">
        <v>0</v>
      </c>
      <c r="L73" s="64">
        <f t="shared" si="12"/>
        <v>0</v>
      </c>
      <c r="M73" s="128">
        <v>5</v>
      </c>
      <c r="N73" s="128">
        <v>26</v>
      </c>
      <c r="O73" s="128"/>
      <c r="P73" s="119">
        <f t="shared" si="9"/>
        <v>83</v>
      </c>
    </row>
    <row r="74" spans="1:16" ht="12.75">
      <c r="A74" s="203">
        <v>4</v>
      </c>
      <c r="B74" s="279" t="s">
        <v>184</v>
      </c>
      <c r="C74" s="257">
        <v>14863</v>
      </c>
      <c r="D74" s="60">
        <v>56</v>
      </c>
      <c r="E74" s="16">
        <v>0</v>
      </c>
      <c r="F74" s="64">
        <f t="shared" si="10"/>
        <v>56</v>
      </c>
      <c r="G74" s="60">
        <v>12</v>
      </c>
      <c r="H74" s="16">
        <v>0</v>
      </c>
      <c r="I74" s="64">
        <f t="shared" si="11"/>
        <v>12</v>
      </c>
      <c r="J74" s="60">
        <v>0</v>
      </c>
      <c r="K74" s="16">
        <v>0</v>
      </c>
      <c r="L74" s="64">
        <f t="shared" si="12"/>
        <v>0</v>
      </c>
      <c r="M74" s="128">
        <v>71</v>
      </c>
      <c r="N74" s="128">
        <v>37</v>
      </c>
      <c r="O74" s="128"/>
      <c r="P74" s="119">
        <f t="shared" si="9"/>
        <v>176</v>
      </c>
    </row>
    <row r="75" spans="1:16" ht="12.75">
      <c r="A75" s="203">
        <v>4</v>
      </c>
      <c r="B75" s="279" t="s">
        <v>185</v>
      </c>
      <c r="C75" s="257">
        <v>4842</v>
      </c>
      <c r="D75" s="60">
        <v>39</v>
      </c>
      <c r="E75" s="16">
        <v>0</v>
      </c>
      <c r="F75" s="64">
        <f t="shared" si="10"/>
        <v>39</v>
      </c>
      <c r="G75" s="60">
        <v>28</v>
      </c>
      <c r="H75" s="16">
        <v>0</v>
      </c>
      <c r="I75" s="64">
        <f t="shared" si="11"/>
        <v>28</v>
      </c>
      <c r="J75" s="60">
        <v>3</v>
      </c>
      <c r="K75" s="16">
        <v>0</v>
      </c>
      <c r="L75" s="64">
        <f t="shared" si="12"/>
        <v>3</v>
      </c>
      <c r="M75" s="128">
        <v>3</v>
      </c>
      <c r="N75" s="128">
        <v>0</v>
      </c>
      <c r="O75" s="128"/>
      <c r="P75" s="119">
        <f t="shared" si="9"/>
        <v>73</v>
      </c>
    </row>
    <row r="76" spans="1:16" ht="12.75">
      <c r="A76" s="203">
        <v>4</v>
      </c>
      <c r="B76" s="279" t="s">
        <v>302</v>
      </c>
      <c r="C76" s="257">
        <v>163.203</v>
      </c>
      <c r="D76" s="60">
        <v>0</v>
      </c>
      <c r="E76" s="16">
        <v>4</v>
      </c>
      <c r="F76" s="64">
        <f t="shared" si="10"/>
        <v>4</v>
      </c>
      <c r="G76" s="60">
        <v>0</v>
      </c>
      <c r="H76" s="16">
        <v>3</v>
      </c>
      <c r="I76" s="64">
        <f t="shared" si="11"/>
        <v>3</v>
      </c>
      <c r="J76" s="60">
        <v>0</v>
      </c>
      <c r="K76" s="16">
        <v>0</v>
      </c>
      <c r="L76" s="64">
        <f t="shared" si="12"/>
        <v>0</v>
      </c>
      <c r="M76" s="128">
        <v>1</v>
      </c>
      <c r="N76" s="128">
        <v>0</v>
      </c>
      <c r="O76" s="128"/>
      <c r="P76" s="119">
        <f t="shared" si="9"/>
        <v>8</v>
      </c>
    </row>
    <row r="77" spans="1:16" ht="12.75">
      <c r="A77" s="209">
        <v>5</v>
      </c>
      <c r="B77" s="286" t="s">
        <v>301</v>
      </c>
      <c r="C77" s="263">
        <v>155</v>
      </c>
      <c r="D77" s="99">
        <v>0</v>
      </c>
      <c r="E77" s="100">
        <v>4</v>
      </c>
      <c r="F77" s="90">
        <f t="shared" si="10"/>
        <v>4</v>
      </c>
      <c r="G77" s="99">
        <v>0</v>
      </c>
      <c r="H77" s="100">
        <v>4</v>
      </c>
      <c r="I77" s="90">
        <f t="shared" si="11"/>
        <v>4</v>
      </c>
      <c r="J77" s="99">
        <v>0</v>
      </c>
      <c r="K77" s="100">
        <v>0</v>
      </c>
      <c r="L77" s="90">
        <f t="shared" si="12"/>
        <v>0</v>
      </c>
      <c r="M77" s="135">
        <v>1</v>
      </c>
      <c r="N77" s="135">
        <v>3</v>
      </c>
      <c r="O77" s="135"/>
      <c r="P77" s="124">
        <f t="shared" si="9"/>
        <v>12</v>
      </c>
    </row>
    <row r="78" spans="1:16" s="10" customFormat="1" ht="13.5" thickBot="1">
      <c r="A78" s="208"/>
      <c r="B78" s="285"/>
      <c r="C78" s="8">
        <f>SUM(C67:C77)</f>
        <v>47417.203</v>
      </c>
      <c r="D78" s="97">
        <f aca="true" t="shared" si="13" ref="D78:P78">SUM(D67:D77)</f>
        <v>167</v>
      </c>
      <c r="E78" s="98">
        <f t="shared" si="13"/>
        <v>51</v>
      </c>
      <c r="F78" s="93">
        <f>SUM(F67:F77)</f>
        <v>218</v>
      </c>
      <c r="G78" s="97">
        <f t="shared" si="13"/>
        <v>93</v>
      </c>
      <c r="H78" s="98">
        <f t="shared" si="13"/>
        <v>39</v>
      </c>
      <c r="I78" s="93">
        <f>SUM(I67:I77)</f>
        <v>132</v>
      </c>
      <c r="J78" s="97">
        <f t="shared" si="13"/>
        <v>20</v>
      </c>
      <c r="K78" s="98">
        <f t="shared" si="13"/>
        <v>16</v>
      </c>
      <c r="L78" s="93">
        <f>SUM(L67:L77)</f>
        <v>36</v>
      </c>
      <c r="M78" s="134">
        <f t="shared" si="13"/>
        <v>161</v>
      </c>
      <c r="N78" s="134">
        <f t="shared" si="13"/>
        <v>73</v>
      </c>
      <c r="O78" s="134">
        <f t="shared" si="13"/>
        <v>0</v>
      </c>
      <c r="P78" s="46">
        <f t="shared" si="13"/>
        <v>620</v>
      </c>
    </row>
    <row r="79" spans="1:16" ht="12.75">
      <c r="A79" s="206">
        <v>5</v>
      </c>
      <c r="B79" s="283" t="s">
        <v>20</v>
      </c>
      <c r="C79" s="261">
        <v>695</v>
      </c>
      <c r="D79" s="106">
        <v>14</v>
      </c>
      <c r="E79" s="57">
        <v>0</v>
      </c>
      <c r="F79" s="94">
        <f t="shared" si="10"/>
        <v>14</v>
      </c>
      <c r="G79" s="106">
        <v>7</v>
      </c>
      <c r="H79" s="57">
        <v>0</v>
      </c>
      <c r="I79" s="94">
        <f t="shared" si="11"/>
        <v>7</v>
      </c>
      <c r="J79" s="106"/>
      <c r="K79" s="57"/>
      <c r="L79" s="94">
        <f t="shared" si="12"/>
        <v>0</v>
      </c>
      <c r="M79" s="132"/>
      <c r="N79" s="132"/>
      <c r="O79" s="132"/>
      <c r="P79" s="120">
        <f aca="true" t="shared" si="14" ref="P79:P95">F79+I79+L79+M79+N79+O79</f>
        <v>21</v>
      </c>
    </row>
    <row r="80" spans="1:16" ht="12.75">
      <c r="A80" s="203">
        <v>5</v>
      </c>
      <c r="B80" s="279" t="s">
        <v>21</v>
      </c>
      <c r="C80" s="257">
        <v>1430</v>
      </c>
      <c r="D80" s="60">
        <v>4</v>
      </c>
      <c r="E80" s="16">
        <v>0</v>
      </c>
      <c r="F80" s="64">
        <f t="shared" si="10"/>
        <v>4</v>
      </c>
      <c r="G80" s="60">
        <v>4</v>
      </c>
      <c r="H80" s="16">
        <v>0</v>
      </c>
      <c r="I80" s="64">
        <f t="shared" si="11"/>
        <v>4</v>
      </c>
      <c r="J80" s="60"/>
      <c r="K80" s="16"/>
      <c r="L80" s="64">
        <f t="shared" si="12"/>
        <v>0</v>
      </c>
      <c r="M80" s="128"/>
      <c r="N80" s="128"/>
      <c r="O80" s="128"/>
      <c r="P80" s="119">
        <f t="shared" si="14"/>
        <v>8</v>
      </c>
    </row>
    <row r="81" spans="1:16" ht="12.75">
      <c r="A81" s="203">
        <v>5</v>
      </c>
      <c r="B81" s="279" t="s">
        <v>22</v>
      </c>
      <c r="C81" s="257">
        <v>832</v>
      </c>
      <c r="D81" s="60">
        <v>0</v>
      </c>
      <c r="E81" s="16">
        <v>4</v>
      </c>
      <c r="F81" s="64">
        <f t="shared" si="10"/>
        <v>4</v>
      </c>
      <c r="G81" s="60">
        <v>0</v>
      </c>
      <c r="H81" s="16">
        <v>5</v>
      </c>
      <c r="I81" s="64">
        <f t="shared" si="11"/>
        <v>5</v>
      </c>
      <c r="J81" s="60"/>
      <c r="K81" s="16"/>
      <c r="L81" s="64">
        <f t="shared" si="12"/>
        <v>0</v>
      </c>
      <c r="M81" s="128"/>
      <c r="N81" s="128"/>
      <c r="O81" s="128"/>
      <c r="P81" s="119">
        <f t="shared" si="14"/>
        <v>9</v>
      </c>
    </row>
    <row r="82" spans="1:16" ht="12.75">
      <c r="A82" s="203">
        <v>5</v>
      </c>
      <c r="B82" s="279" t="s">
        <v>277</v>
      </c>
      <c r="C82" s="257">
        <v>1659</v>
      </c>
      <c r="D82" s="60">
        <v>3</v>
      </c>
      <c r="E82" s="16">
        <v>0</v>
      </c>
      <c r="F82" s="64">
        <f t="shared" si="10"/>
        <v>3</v>
      </c>
      <c r="G82" s="60">
        <v>0</v>
      </c>
      <c r="H82" s="16">
        <v>0</v>
      </c>
      <c r="I82" s="64">
        <f t="shared" si="11"/>
        <v>0</v>
      </c>
      <c r="J82" s="60"/>
      <c r="K82" s="16"/>
      <c r="L82" s="64">
        <f t="shared" si="12"/>
        <v>0</v>
      </c>
      <c r="M82" s="128"/>
      <c r="N82" s="128"/>
      <c r="O82" s="128"/>
      <c r="P82" s="119">
        <f t="shared" si="14"/>
        <v>3</v>
      </c>
    </row>
    <row r="83" spans="1:16" ht="12.75">
      <c r="A83" s="203">
        <v>5</v>
      </c>
      <c r="B83" s="279" t="s">
        <v>23</v>
      </c>
      <c r="C83" s="257">
        <v>2924</v>
      </c>
      <c r="D83" s="60">
        <v>0</v>
      </c>
      <c r="E83" s="16">
        <v>0</v>
      </c>
      <c r="F83" s="64">
        <f t="shared" si="10"/>
        <v>0</v>
      </c>
      <c r="G83" s="60">
        <v>0</v>
      </c>
      <c r="H83" s="16">
        <v>0</v>
      </c>
      <c r="I83" s="64">
        <f t="shared" si="11"/>
        <v>0</v>
      </c>
      <c r="J83" s="60"/>
      <c r="K83" s="16"/>
      <c r="L83" s="64">
        <f t="shared" si="12"/>
        <v>0</v>
      </c>
      <c r="M83" s="128"/>
      <c r="N83" s="128"/>
      <c r="O83" s="128"/>
      <c r="P83" s="119">
        <f t="shared" si="14"/>
        <v>0</v>
      </c>
    </row>
    <row r="84" spans="1:16" ht="12.75">
      <c r="A84" s="203">
        <v>5</v>
      </c>
      <c r="B84" s="279" t="s">
        <v>24</v>
      </c>
      <c r="C84" s="257">
        <v>2166</v>
      </c>
      <c r="D84" s="60">
        <v>3</v>
      </c>
      <c r="E84" s="16">
        <v>4</v>
      </c>
      <c r="F84" s="64">
        <f t="shared" si="10"/>
        <v>7</v>
      </c>
      <c r="G84" s="60">
        <v>3</v>
      </c>
      <c r="H84" s="16">
        <v>3</v>
      </c>
      <c r="I84" s="64">
        <f t="shared" si="11"/>
        <v>6</v>
      </c>
      <c r="J84" s="60"/>
      <c r="K84" s="16"/>
      <c r="L84" s="64">
        <f t="shared" si="12"/>
        <v>0</v>
      </c>
      <c r="M84" s="128"/>
      <c r="N84" s="128"/>
      <c r="O84" s="128"/>
      <c r="P84" s="119">
        <f t="shared" si="14"/>
        <v>13</v>
      </c>
    </row>
    <row r="85" spans="1:16" ht="12.75">
      <c r="A85" s="203">
        <v>5</v>
      </c>
      <c r="B85" s="279" t="s">
        <v>25</v>
      </c>
      <c r="C85" s="257">
        <v>1420</v>
      </c>
      <c r="D85" s="60">
        <v>3</v>
      </c>
      <c r="E85" s="16">
        <v>0</v>
      </c>
      <c r="F85" s="64">
        <f t="shared" si="10"/>
        <v>3</v>
      </c>
      <c r="G85" s="60">
        <v>2</v>
      </c>
      <c r="H85" s="16">
        <v>0</v>
      </c>
      <c r="I85" s="64">
        <f t="shared" si="11"/>
        <v>2</v>
      </c>
      <c r="J85" s="60"/>
      <c r="K85" s="16"/>
      <c r="L85" s="64">
        <f t="shared" si="12"/>
        <v>0</v>
      </c>
      <c r="M85" s="128"/>
      <c r="N85" s="128"/>
      <c r="O85" s="128"/>
      <c r="P85" s="119">
        <f t="shared" si="14"/>
        <v>5</v>
      </c>
    </row>
    <row r="86" spans="1:16" ht="12.75">
      <c r="A86" s="203">
        <v>5</v>
      </c>
      <c r="B86" s="279" t="s">
        <v>26</v>
      </c>
      <c r="C86" s="257">
        <v>1615</v>
      </c>
      <c r="D86" s="60">
        <v>0</v>
      </c>
      <c r="E86" s="16">
        <v>7</v>
      </c>
      <c r="F86" s="64">
        <f t="shared" si="10"/>
        <v>7</v>
      </c>
      <c r="G86" s="60">
        <v>0</v>
      </c>
      <c r="H86" s="16">
        <v>4</v>
      </c>
      <c r="I86" s="64">
        <f t="shared" si="11"/>
        <v>4</v>
      </c>
      <c r="J86" s="60"/>
      <c r="K86" s="16"/>
      <c r="L86" s="64">
        <f t="shared" si="12"/>
        <v>0</v>
      </c>
      <c r="M86" s="128"/>
      <c r="N86" s="128"/>
      <c r="O86" s="128"/>
      <c r="P86" s="119">
        <f t="shared" si="14"/>
        <v>11</v>
      </c>
    </row>
    <row r="87" spans="1:16" ht="12.75">
      <c r="A87" s="203">
        <v>5</v>
      </c>
      <c r="B87" s="279" t="s">
        <v>27</v>
      </c>
      <c r="C87" s="257">
        <v>849</v>
      </c>
      <c r="D87" s="60">
        <v>0</v>
      </c>
      <c r="E87" s="16">
        <v>3</v>
      </c>
      <c r="F87" s="64">
        <f t="shared" si="10"/>
        <v>3</v>
      </c>
      <c r="G87" s="60">
        <v>0</v>
      </c>
      <c r="H87" s="16">
        <v>0</v>
      </c>
      <c r="I87" s="64">
        <f t="shared" si="11"/>
        <v>0</v>
      </c>
      <c r="J87" s="60"/>
      <c r="K87" s="16"/>
      <c r="L87" s="64">
        <f t="shared" si="12"/>
        <v>0</v>
      </c>
      <c r="M87" s="128"/>
      <c r="N87" s="128"/>
      <c r="O87" s="128"/>
      <c r="P87" s="119">
        <f t="shared" si="14"/>
        <v>3</v>
      </c>
    </row>
    <row r="88" spans="1:16" ht="12.75">
      <c r="A88" s="203">
        <v>5</v>
      </c>
      <c r="B88" s="279" t="s">
        <v>28</v>
      </c>
      <c r="C88" s="257">
        <v>3121</v>
      </c>
      <c r="D88" s="60">
        <v>4</v>
      </c>
      <c r="E88" s="16">
        <v>0</v>
      </c>
      <c r="F88" s="64">
        <f t="shared" si="10"/>
        <v>4</v>
      </c>
      <c r="G88" s="60">
        <v>8</v>
      </c>
      <c r="H88" s="16">
        <v>0</v>
      </c>
      <c r="I88" s="64">
        <f t="shared" si="11"/>
        <v>8</v>
      </c>
      <c r="J88" s="60"/>
      <c r="K88" s="16"/>
      <c r="L88" s="64">
        <f t="shared" si="12"/>
        <v>0</v>
      </c>
      <c r="M88" s="128"/>
      <c r="N88" s="128"/>
      <c r="O88" s="128"/>
      <c r="P88" s="119">
        <f t="shared" si="14"/>
        <v>12</v>
      </c>
    </row>
    <row r="89" spans="1:16" ht="12.75">
      <c r="A89" s="203">
        <v>5</v>
      </c>
      <c r="B89" s="279" t="s">
        <v>29</v>
      </c>
      <c r="C89" s="257">
        <v>2000</v>
      </c>
      <c r="D89" s="60">
        <v>7</v>
      </c>
      <c r="E89" s="16">
        <v>1</v>
      </c>
      <c r="F89" s="64">
        <f t="shared" si="10"/>
        <v>8</v>
      </c>
      <c r="G89" s="60">
        <v>6</v>
      </c>
      <c r="H89" s="16">
        <v>1</v>
      </c>
      <c r="I89" s="64">
        <f t="shared" si="11"/>
        <v>7</v>
      </c>
      <c r="J89" s="60"/>
      <c r="K89" s="16"/>
      <c r="L89" s="64">
        <f t="shared" si="12"/>
        <v>0</v>
      </c>
      <c r="M89" s="128"/>
      <c r="N89" s="128"/>
      <c r="O89" s="128"/>
      <c r="P89" s="119">
        <f t="shared" si="14"/>
        <v>15</v>
      </c>
    </row>
    <row r="90" spans="1:16" ht="12.75">
      <c r="A90" s="203">
        <v>5</v>
      </c>
      <c r="B90" s="279" t="s">
        <v>30</v>
      </c>
      <c r="C90" s="257">
        <v>1565</v>
      </c>
      <c r="D90" s="60">
        <v>5</v>
      </c>
      <c r="E90" s="16">
        <v>0</v>
      </c>
      <c r="F90" s="64">
        <f t="shared" si="10"/>
        <v>5</v>
      </c>
      <c r="G90" s="60">
        <v>2</v>
      </c>
      <c r="H90" s="16">
        <v>0</v>
      </c>
      <c r="I90" s="64">
        <f t="shared" si="11"/>
        <v>2</v>
      </c>
      <c r="J90" s="60"/>
      <c r="K90" s="16"/>
      <c r="L90" s="64">
        <f t="shared" si="12"/>
        <v>0</v>
      </c>
      <c r="M90" s="128"/>
      <c r="N90" s="128"/>
      <c r="O90" s="128"/>
      <c r="P90" s="119">
        <f t="shared" si="14"/>
        <v>7</v>
      </c>
    </row>
    <row r="91" spans="1:16" ht="12.75">
      <c r="A91" s="203">
        <v>5</v>
      </c>
      <c r="B91" s="279" t="s">
        <v>31</v>
      </c>
      <c r="C91" s="257">
        <v>2027</v>
      </c>
      <c r="D91" s="60">
        <v>1</v>
      </c>
      <c r="E91" s="16">
        <v>0</v>
      </c>
      <c r="F91" s="64">
        <f t="shared" si="10"/>
        <v>1</v>
      </c>
      <c r="G91" s="60">
        <v>2</v>
      </c>
      <c r="H91" s="16">
        <v>0</v>
      </c>
      <c r="I91" s="64">
        <f t="shared" si="11"/>
        <v>2</v>
      </c>
      <c r="J91" s="60"/>
      <c r="K91" s="16"/>
      <c r="L91" s="64">
        <f t="shared" si="12"/>
        <v>0</v>
      </c>
      <c r="M91" s="128"/>
      <c r="N91" s="128"/>
      <c r="O91" s="128"/>
      <c r="P91" s="119">
        <f t="shared" si="14"/>
        <v>3</v>
      </c>
    </row>
    <row r="92" spans="1:16" ht="12.75">
      <c r="A92" s="203">
        <v>5</v>
      </c>
      <c r="B92" s="279" t="s">
        <v>32</v>
      </c>
      <c r="C92" s="257">
        <v>2624</v>
      </c>
      <c r="D92" s="60">
        <v>0</v>
      </c>
      <c r="E92" s="16">
        <v>4</v>
      </c>
      <c r="F92" s="64">
        <f t="shared" si="10"/>
        <v>4</v>
      </c>
      <c r="G92" s="60">
        <v>0</v>
      </c>
      <c r="H92" s="16">
        <v>5</v>
      </c>
      <c r="I92" s="64">
        <f t="shared" si="11"/>
        <v>5</v>
      </c>
      <c r="J92" s="60"/>
      <c r="K92" s="16"/>
      <c r="L92" s="64">
        <f t="shared" si="12"/>
        <v>0</v>
      </c>
      <c r="M92" s="128"/>
      <c r="N92" s="128"/>
      <c r="O92" s="128"/>
      <c r="P92" s="119">
        <f t="shared" si="14"/>
        <v>9</v>
      </c>
    </row>
    <row r="93" spans="1:16" ht="12.75">
      <c r="A93" s="203">
        <v>5</v>
      </c>
      <c r="B93" s="279" t="s">
        <v>33</v>
      </c>
      <c r="C93" s="257">
        <v>698</v>
      </c>
      <c r="D93" s="60">
        <v>0</v>
      </c>
      <c r="E93" s="16">
        <v>0</v>
      </c>
      <c r="F93" s="64">
        <f t="shared" si="10"/>
        <v>0</v>
      </c>
      <c r="G93" s="60">
        <v>0</v>
      </c>
      <c r="H93" s="16">
        <v>0</v>
      </c>
      <c r="I93" s="64">
        <f t="shared" si="11"/>
        <v>0</v>
      </c>
      <c r="J93" s="60"/>
      <c r="K93" s="16"/>
      <c r="L93" s="64">
        <f t="shared" si="12"/>
        <v>0</v>
      </c>
      <c r="M93" s="128"/>
      <c r="N93" s="128"/>
      <c r="O93" s="128"/>
      <c r="P93" s="119">
        <f t="shared" si="14"/>
        <v>0</v>
      </c>
    </row>
    <row r="94" spans="1:16" ht="12.75">
      <c r="A94" s="203">
        <v>5</v>
      </c>
      <c r="B94" s="279" t="s">
        <v>34</v>
      </c>
      <c r="C94" s="257">
        <v>891</v>
      </c>
      <c r="D94" s="60">
        <v>6</v>
      </c>
      <c r="E94" s="16">
        <v>0</v>
      </c>
      <c r="F94" s="64">
        <f t="shared" si="10"/>
        <v>6</v>
      </c>
      <c r="G94" s="60">
        <v>2</v>
      </c>
      <c r="H94" s="16">
        <v>0</v>
      </c>
      <c r="I94" s="64">
        <f t="shared" si="11"/>
        <v>2</v>
      </c>
      <c r="J94" s="60"/>
      <c r="K94" s="16"/>
      <c r="L94" s="64">
        <f t="shared" si="12"/>
        <v>0</v>
      </c>
      <c r="M94" s="128"/>
      <c r="N94" s="128"/>
      <c r="O94" s="128"/>
      <c r="P94" s="119">
        <f t="shared" si="14"/>
        <v>8</v>
      </c>
    </row>
    <row r="95" spans="1:16" ht="12.75">
      <c r="A95" s="207">
        <v>5</v>
      </c>
      <c r="B95" s="284" t="s">
        <v>35</v>
      </c>
      <c r="C95" s="262">
        <v>1061</v>
      </c>
      <c r="D95" s="89">
        <v>3</v>
      </c>
      <c r="E95" s="58">
        <v>0</v>
      </c>
      <c r="F95" s="90">
        <f t="shared" si="10"/>
        <v>3</v>
      </c>
      <c r="G95" s="89">
        <v>2</v>
      </c>
      <c r="H95" s="58">
        <v>0</v>
      </c>
      <c r="I95" s="90">
        <f t="shared" si="11"/>
        <v>2</v>
      </c>
      <c r="J95" s="89"/>
      <c r="K95" s="58"/>
      <c r="L95" s="90">
        <f t="shared" si="12"/>
        <v>0</v>
      </c>
      <c r="M95" s="133"/>
      <c r="N95" s="133"/>
      <c r="O95" s="133"/>
      <c r="P95" s="121">
        <f t="shared" si="14"/>
        <v>5</v>
      </c>
    </row>
    <row r="96" spans="1:16" s="10" customFormat="1" ht="13.5" thickBot="1">
      <c r="A96" s="208"/>
      <c r="B96" s="285"/>
      <c r="C96" s="8">
        <f aca="true" t="shared" si="15" ref="C96:P96">SUM(C79:C95)</f>
        <v>27577</v>
      </c>
      <c r="D96" s="97">
        <f t="shared" si="15"/>
        <v>53</v>
      </c>
      <c r="E96" s="98">
        <f t="shared" si="15"/>
        <v>23</v>
      </c>
      <c r="F96" s="93">
        <f t="shared" si="15"/>
        <v>76</v>
      </c>
      <c r="G96" s="97">
        <f t="shared" si="15"/>
        <v>38</v>
      </c>
      <c r="H96" s="98">
        <f t="shared" si="15"/>
        <v>18</v>
      </c>
      <c r="I96" s="93">
        <f t="shared" si="15"/>
        <v>56</v>
      </c>
      <c r="J96" s="97">
        <f t="shared" si="15"/>
        <v>0</v>
      </c>
      <c r="K96" s="98">
        <f t="shared" si="15"/>
        <v>0</v>
      </c>
      <c r="L96" s="93">
        <f t="shared" si="15"/>
        <v>0</v>
      </c>
      <c r="M96" s="134">
        <f t="shared" si="15"/>
        <v>0</v>
      </c>
      <c r="N96" s="134">
        <f t="shared" si="15"/>
        <v>0</v>
      </c>
      <c r="O96" s="134">
        <f t="shared" si="15"/>
        <v>0</v>
      </c>
      <c r="P96" s="46">
        <f t="shared" si="15"/>
        <v>132</v>
      </c>
    </row>
    <row r="97" spans="1:16" ht="12.75">
      <c r="A97" s="206">
        <v>6</v>
      </c>
      <c r="B97" s="283" t="s">
        <v>186</v>
      </c>
      <c r="C97" s="261">
        <v>9427</v>
      </c>
      <c r="D97" s="106">
        <v>14</v>
      </c>
      <c r="E97" s="57">
        <v>36</v>
      </c>
      <c r="F97" s="94">
        <f t="shared" si="10"/>
        <v>50</v>
      </c>
      <c r="G97" s="106">
        <v>7</v>
      </c>
      <c r="H97" s="57">
        <v>46</v>
      </c>
      <c r="I97" s="94">
        <f t="shared" si="11"/>
        <v>53</v>
      </c>
      <c r="J97" s="106">
        <v>4</v>
      </c>
      <c r="K97" s="57">
        <v>10</v>
      </c>
      <c r="L97" s="94">
        <f t="shared" si="12"/>
        <v>14</v>
      </c>
      <c r="M97" s="132">
        <v>0</v>
      </c>
      <c r="N97" s="132">
        <v>0</v>
      </c>
      <c r="O97" s="132">
        <v>0</v>
      </c>
      <c r="P97" s="120">
        <f aca="true" t="shared" si="16" ref="P97:P110">F97+I97+L97+M97+N97+O97</f>
        <v>117</v>
      </c>
    </row>
    <row r="98" spans="1:16" ht="12.75">
      <c r="A98" s="203">
        <v>6</v>
      </c>
      <c r="B98" s="279" t="s">
        <v>187</v>
      </c>
      <c r="C98" s="257">
        <v>2629</v>
      </c>
      <c r="D98" s="60">
        <v>0</v>
      </c>
      <c r="E98" s="16">
        <v>0</v>
      </c>
      <c r="F98" s="64">
        <f t="shared" si="10"/>
        <v>0</v>
      </c>
      <c r="G98" s="60">
        <v>10</v>
      </c>
      <c r="H98" s="16">
        <v>20</v>
      </c>
      <c r="I98" s="64">
        <f t="shared" si="11"/>
        <v>30</v>
      </c>
      <c r="J98" s="60">
        <v>4</v>
      </c>
      <c r="K98" s="16">
        <v>16</v>
      </c>
      <c r="L98" s="64">
        <f t="shared" si="12"/>
        <v>20</v>
      </c>
      <c r="M98" s="128">
        <v>0</v>
      </c>
      <c r="N98" s="128">
        <v>0</v>
      </c>
      <c r="O98" s="128">
        <v>8</v>
      </c>
      <c r="P98" s="119">
        <f t="shared" si="16"/>
        <v>58</v>
      </c>
    </row>
    <row r="99" spans="1:16" ht="12.75">
      <c r="A99" s="203">
        <v>6</v>
      </c>
      <c r="B99" s="279" t="s">
        <v>188</v>
      </c>
      <c r="C99" s="257">
        <v>3080</v>
      </c>
      <c r="D99" s="60">
        <v>0</v>
      </c>
      <c r="E99" s="16">
        <v>0</v>
      </c>
      <c r="F99" s="64">
        <f t="shared" si="10"/>
        <v>0</v>
      </c>
      <c r="G99" s="60">
        <v>22</v>
      </c>
      <c r="H99" s="16">
        <v>0</v>
      </c>
      <c r="I99" s="64">
        <f t="shared" si="11"/>
        <v>22</v>
      </c>
      <c r="J99" s="60">
        <v>12</v>
      </c>
      <c r="K99" s="16">
        <v>0</v>
      </c>
      <c r="L99" s="64">
        <f t="shared" si="12"/>
        <v>12</v>
      </c>
      <c r="M99" s="128">
        <v>0</v>
      </c>
      <c r="N99" s="128">
        <v>0</v>
      </c>
      <c r="O99" s="128">
        <v>0</v>
      </c>
      <c r="P99" s="119">
        <f t="shared" si="16"/>
        <v>34</v>
      </c>
    </row>
    <row r="100" spans="1:16" ht="12.75">
      <c r="A100" s="203">
        <v>6</v>
      </c>
      <c r="B100" s="279" t="s">
        <v>276</v>
      </c>
      <c r="C100" s="257">
        <v>1909</v>
      </c>
      <c r="D100" s="60">
        <v>23</v>
      </c>
      <c r="E100" s="16">
        <v>9</v>
      </c>
      <c r="F100" s="64">
        <f t="shared" si="10"/>
        <v>32</v>
      </c>
      <c r="G100" s="60">
        <v>28</v>
      </c>
      <c r="H100" s="16">
        <v>7</v>
      </c>
      <c r="I100" s="64">
        <f t="shared" si="11"/>
        <v>35</v>
      </c>
      <c r="J100" s="60">
        <v>0</v>
      </c>
      <c r="K100" s="16">
        <v>0</v>
      </c>
      <c r="L100" s="64">
        <f t="shared" si="12"/>
        <v>0</v>
      </c>
      <c r="M100" s="128">
        <v>0</v>
      </c>
      <c r="N100" s="128">
        <v>0</v>
      </c>
      <c r="O100" s="128">
        <v>0</v>
      </c>
      <c r="P100" s="119">
        <f t="shared" si="16"/>
        <v>67</v>
      </c>
    </row>
    <row r="101" spans="1:16" ht="12.75">
      <c r="A101" s="203">
        <v>6</v>
      </c>
      <c r="B101" s="279" t="s">
        <v>189</v>
      </c>
      <c r="C101" s="257">
        <v>888</v>
      </c>
      <c r="D101" s="60">
        <v>0</v>
      </c>
      <c r="E101" s="16">
        <v>4</v>
      </c>
      <c r="F101" s="64">
        <f t="shared" si="10"/>
        <v>4</v>
      </c>
      <c r="G101" s="60">
        <v>0</v>
      </c>
      <c r="H101" s="16">
        <v>16</v>
      </c>
      <c r="I101" s="64">
        <f t="shared" si="11"/>
        <v>16</v>
      </c>
      <c r="J101" s="60">
        <v>0</v>
      </c>
      <c r="K101" s="16">
        <v>0</v>
      </c>
      <c r="L101" s="64">
        <f t="shared" si="12"/>
        <v>0</v>
      </c>
      <c r="M101" s="128">
        <v>0</v>
      </c>
      <c r="N101" s="128">
        <v>4</v>
      </c>
      <c r="O101" s="128">
        <v>0</v>
      </c>
      <c r="P101" s="119">
        <f t="shared" si="16"/>
        <v>24</v>
      </c>
    </row>
    <row r="102" spans="1:16" ht="12.75">
      <c r="A102" s="203">
        <v>6</v>
      </c>
      <c r="B102" s="279" t="s">
        <v>190</v>
      </c>
      <c r="C102" s="257">
        <v>888</v>
      </c>
      <c r="D102" s="60">
        <v>0</v>
      </c>
      <c r="E102" s="16">
        <v>4</v>
      </c>
      <c r="F102" s="64">
        <f t="shared" si="10"/>
        <v>4</v>
      </c>
      <c r="G102" s="60">
        <v>0</v>
      </c>
      <c r="H102" s="16">
        <v>16</v>
      </c>
      <c r="I102" s="64">
        <f t="shared" si="11"/>
        <v>16</v>
      </c>
      <c r="J102" s="60">
        <v>0</v>
      </c>
      <c r="K102" s="16">
        <v>0</v>
      </c>
      <c r="L102" s="64">
        <f t="shared" si="12"/>
        <v>0</v>
      </c>
      <c r="M102" s="128">
        <v>0</v>
      </c>
      <c r="N102" s="128">
        <v>9</v>
      </c>
      <c r="O102" s="128">
        <v>0</v>
      </c>
      <c r="P102" s="119">
        <f t="shared" si="16"/>
        <v>29</v>
      </c>
    </row>
    <row r="103" spans="1:16" ht="12.75">
      <c r="A103" s="203">
        <v>6</v>
      </c>
      <c r="B103" s="279" t="s">
        <v>191</v>
      </c>
      <c r="C103" s="257">
        <v>5572</v>
      </c>
      <c r="D103" s="60">
        <v>10</v>
      </c>
      <c r="E103" s="16">
        <v>0</v>
      </c>
      <c r="F103" s="64">
        <f t="shared" si="10"/>
        <v>10</v>
      </c>
      <c r="G103" s="60">
        <v>12</v>
      </c>
      <c r="H103" s="16">
        <v>0</v>
      </c>
      <c r="I103" s="64">
        <f t="shared" si="11"/>
        <v>12</v>
      </c>
      <c r="J103" s="60">
        <v>0</v>
      </c>
      <c r="K103" s="16">
        <v>0</v>
      </c>
      <c r="L103" s="64">
        <f t="shared" si="12"/>
        <v>0</v>
      </c>
      <c r="M103" s="128">
        <v>0</v>
      </c>
      <c r="N103" s="128">
        <v>8</v>
      </c>
      <c r="O103" s="128">
        <v>0</v>
      </c>
      <c r="P103" s="119">
        <f t="shared" si="16"/>
        <v>30</v>
      </c>
    </row>
    <row r="104" spans="1:16" ht="12.75">
      <c r="A104" s="203">
        <v>6</v>
      </c>
      <c r="B104" s="279" t="s">
        <v>192</v>
      </c>
      <c r="C104" s="257">
        <v>2945</v>
      </c>
      <c r="D104" s="60">
        <v>20</v>
      </c>
      <c r="E104" s="16">
        <v>0</v>
      </c>
      <c r="F104" s="64">
        <f t="shared" si="10"/>
        <v>20</v>
      </c>
      <c r="G104" s="60">
        <v>16</v>
      </c>
      <c r="H104" s="16">
        <v>0</v>
      </c>
      <c r="I104" s="64">
        <f t="shared" si="11"/>
        <v>16</v>
      </c>
      <c r="J104" s="60">
        <v>0</v>
      </c>
      <c r="K104" s="16">
        <v>0</v>
      </c>
      <c r="L104" s="64">
        <f t="shared" si="12"/>
        <v>0</v>
      </c>
      <c r="M104" s="128">
        <v>0</v>
      </c>
      <c r="N104" s="128">
        <v>0</v>
      </c>
      <c r="O104" s="128">
        <v>0</v>
      </c>
      <c r="P104" s="119">
        <f t="shared" si="16"/>
        <v>36</v>
      </c>
    </row>
    <row r="105" spans="1:16" ht="12.75">
      <c r="A105" s="203">
        <v>6</v>
      </c>
      <c r="B105" s="279" t="s">
        <v>275</v>
      </c>
      <c r="C105" s="257">
        <v>6338</v>
      </c>
      <c r="D105" s="60">
        <v>24</v>
      </c>
      <c r="E105" s="16">
        <v>0</v>
      </c>
      <c r="F105" s="64">
        <f t="shared" si="10"/>
        <v>24</v>
      </c>
      <c r="G105" s="60">
        <v>30</v>
      </c>
      <c r="H105" s="16">
        <v>0</v>
      </c>
      <c r="I105" s="64">
        <f t="shared" si="11"/>
        <v>30</v>
      </c>
      <c r="J105" s="60">
        <v>4</v>
      </c>
      <c r="K105" s="16">
        <v>0</v>
      </c>
      <c r="L105" s="64">
        <f t="shared" si="12"/>
        <v>4</v>
      </c>
      <c r="M105" s="128">
        <v>5</v>
      </c>
      <c r="N105" s="128">
        <v>0</v>
      </c>
      <c r="O105" s="128">
        <v>0</v>
      </c>
      <c r="P105" s="119">
        <f t="shared" si="16"/>
        <v>63</v>
      </c>
    </row>
    <row r="106" spans="1:16" ht="12.75">
      <c r="A106" s="203">
        <v>6</v>
      </c>
      <c r="B106" s="279" t="s">
        <v>274</v>
      </c>
      <c r="C106" s="257">
        <v>2056</v>
      </c>
      <c r="D106" s="60">
        <v>5</v>
      </c>
      <c r="E106" s="16">
        <v>18</v>
      </c>
      <c r="F106" s="64">
        <f t="shared" si="10"/>
        <v>23</v>
      </c>
      <c r="G106" s="60">
        <v>16</v>
      </c>
      <c r="H106" s="16">
        <v>17</v>
      </c>
      <c r="I106" s="64">
        <f t="shared" si="11"/>
        <v>33</v>
      </c>
      <c r="J106" s="60">
        <v>0</v>
      </c>
      <c r="K106" s="16">
        <v>0</v>
      </c>
      <c r="L106" s="64">
        <f t="shared" si="12"/>
        <v>0</v>
      </c>
      <c r="M106" s="128">
        <v>0</v>
      </c>
      <c r="N106" s="128">
        <v>0</v>
      </c>
      <c r="O106" s="128">
        <v>0</v>
      </c>
      <c r="P106" s="119">
        <f t="shared" si="16"/>
        <v>56</v>
      </c>
    </row>
    <row r="107" spans="1:16" ht="12.75">
      <c r="A107" s="203">
        <v>6</v>
      </c>
      <c r="B107" s="279" t="s">
        <v>193</v>
      </c>
      <c r="C107" s="257">
        <v>3604</v>
      </c>
      <c r="D107" s="60">
        <v>0</v>
      </c>
      <c r="E107" s="16">
        <v>0</v>
      </c>
      <c r="F107" s="64">
        <f t="shared" si="10"/>
        <v>0</v>
      </c>
      <c r="G107" s="60">
        <v>12</v>
      </c>
      <c r="H107" s="16">
        <v>19</v>
      </c>
      <c r="I107" s="64">
        <f t="shared" si="11"/>
        <v>31</v>
      </c>
      <c r="J107" s="60">
        <v>6</v>
      </c>
      <c r="K107" s="16">
        <v>10</v>
      </c>
      <c r="L107" s="64">
        <f t="shared" si="12"/>
        <v>16</v>
      </c>
      <c r="M107" s="128">
        <v>0</v>
      </c>
      <c r="N107" s="128">
        <v>0</v>
      </c>
      <c r="O107" s="128">
        <v>3</v>
      </c>
      <c r="P107" s="119">
        <f t="shared" si="16"/>
        <v>50</v>
      </c>
    </row>
    <row r="108" spans="1:16" ht="12.75">
      <c r="A108" s="203">
        <v>6</v>
      </c>
      <c r="B108" s="279" t="s">
        <v>194</v>
      </c>
      <c r="C108" s="257">
        <v>2220</v>
      </c>
      <c r="D108" s="60">
        <v>0</v>
      </c>
      <c r="E108" s="16">
        <v>8</v>
      </c>
      <c r="F108" s="64">
        <f t="shared" si="10"/>
        <v>8</v>
      </c>
      <c r="G108" s="60">
        <v>0</v>
      </c>
      <c r="H108" s="16">
        <v>10</v>
      </c>
      <c r="I108" s="64">
        <f t="shared" si="11"/>
        <v>10</v>
      </c>
      <c r="J108" s="60">
        <v>0</v>
      </c>
      <c r="K108" s="16">
        <v>0</v>
      </c>
      <c r="L108" s="64">
        <f t="shared" si="12"/>
        <v>0</v>
      </c>
      <c r="M108" s="128">
        <v>0</v>
      </c>
      <c r="N108" s="128">
        <v>0</v>
      </c>
      <c r="O108" s="128">
        <v>0</v>
      </c>
      <c r="P108" s="119">
        <f t="shared" si="16"/>
        <v>18</v>
      </c>
    </row>
    <row r="109" spans="1:16" ht="12.75">
      <c r="A109" s="203">
        <v>6</v>
      </c>
      <c r="B109" s="279" t="s">
        <v>195</v>
      </c>
      <c r="C109" s="257">
        <v>2722</v>
      </c>
      <c r="D109" s="60">
        <v>22</v>
      </c>
      <c r="E109" s="16">
        <v>8</v>
      </c>
      <c r="F109" s="64">
        <f t="shared" si="10"/>
        <v>30</v>
      </c>
      <c r="G109" s="60">
        <v>25</v>
      </c>
      <c r="H109" s="16">
        <v>8</v>
      </c>
      <c r="I109" s="64">
        <f t="shared" si="11"/>
        <v>33</v>
      </c>
      <c r="J109" s="60">
        <v>0</v>
      </c>
      <c r="K109" s="16">
        <v>0</v>
      </c>
      <c r="L109" s="64">
        <f t="shared" si="12"/>
        <v>0</v>
      </c>
      <c r="M109" s="128">
        <v>0</v>
      </c>
      <c r="N109" s="128">
        <v>0</v>
      </c>
      <c r="O109" s="128">
        <v>0</v>
      </c>
      <c r="P109" s="119">
        <f t="shared" si="16"/>
        <v>63</v>
      </c>
    </row>
    <row r="110" spans="1:16" ht="12.75">
      <c r="A110" s="207">
        <v>6</v>
      </c>
      <c r="B110" s="284" t="s">
        <v>196</v>
      </c>
      <c r="C110" s="262">
        <v>1021.99</v>
      </c>
      <c r="D110" s="88">
        <v>4</v>
      </c>
      <c r="E110" s="18">
        <v>0</v>
      </c>
      <c r="F110" s="72">
        <f t="shared" si="10"/>
        <v>4</v>
      </c>
      <c r="G110" s="88">
        <v>6</v>
      </c>
      <c r="H110" s="18">
        <v>0</v>
      </c>
      <c r="I110" s="72">
        <f t="shared" si="11"/>
        <v>6</v>
      </c>
      <c r="J110" s="88">
        <v>0</v>
      </c>
      <c r="K110" s="18">
        <v>0</v>
      </c>
      <c r="L110" s="72">
        <f t="shared" si="12"/>
        <v>0</v>
      </c>
      <c r="M110" s="133">
        <v>0</v>
      </c>
      <c r="N110" s="133">
        <v>0</v>
      </c>
      <c r="O110" s="133">
        <v>0</v>
      </c>
      <c r="P110" s="121">
        <f t="shared" si="16"/>
        <v>10</v>
      </c>
    </row>
    <row r="111" spans="1:16" s="10" customFormat="1" ht="13.5" thickBot="1">
      <c r="A111" s="208"/>
      <c r="B111" s="285"/>
      <c r="C111" s="8">
        <f aca="true" t="shared" si="17" ref="C111:P111">SUM(C97:C110)</f>
        <v>45299.99</v>
      </c>
      <c r="D111" s="97">
        <f t="shared" si="17"/>
        <v>122</v>
      </c>
      <c r="E111" s="98">
        <f t="shared" si="17"/>
        <v>87</v>
      </c>
      <c r="F111" s="93">
        <f>SUM(F97:F110)</f>
        <v>209</v>
      </c>
      <c r="G111" s="97">
        <f t="shared" si="17"/>
        <v>184</v>
      </c>
      <c r="H111" s="98">
        <f t="shared" si="17"/>
        <v>159</v>
      </c>
      <c r="I111" s="93">
        <f>SUM(I97:I110)</f>
        <v>343</v>
      </c>
      <c r="J111" s="97">
        <f t="shared" si="17"/>
        <v>30</v>
      </c>
      <c r="K111" s="98">
        <f t="shared" si="17"/>
        <v>36</v>
      </c>
      <c r="L111" s="93">
        <f>SUM(L97:L110)</f>
        <v>66</v>
      </c>
      <c r="M111" s="134">
        <f t="shared" si="17"/>
        <v>5</v>
      </c>
      <c r="N111" s="134">
        <f t="shared" si="17"/>
        <v>21</v>
      </c>
      <c r="O111" s="134">
        <f>SUM(O97:O110)</f>
        <v>11</v>
      </c>
      <c r="P111" s="46">
        <f t="shared" si="17"/>
        <v>655</v>
      </c>
    </row>
    <row r="112" spans="1:16" ht="12.75">
      <c r="A112" s="206">
        <v>7</v>
      </c>
      <c r="B112" s="283" t="s">
        <v>36</v>
      </c>
      <c r="C112" s="261">
        <v>402</v>
      </c>
      <c r="D112" s="87">
        <v>6</v>
      </c>
      <c r="E112" s="15">
        <v>8</v>
      </c>
      <c r="F112" s="71">
        <f t="shared" si="10"/>
        <v>14</v>
      </c>
      <c r="G112" s="87">
        <v>6</v>
      </c>
      <c r="H112" s="15">
        <v>9</v>
      </c>
      <c r="I112" s="71">
        <f t="shared" si="11"/>
        <v>15</v>
      </c>
      <c r="J112" s="87"/>
      <c r="K112" s="15"/>
      <c r="L112" s="71">
        <f t="shared" si="12"/>
        <v>0</v>
      </c>
      <c r="M112" s="132"/>
      <c r="N112" s="132"/>
      <c r="O112" s="132"/>
      <c r="P112" s="120">
        <f aca="true" t="shared" si="18" ref="P112:P131">F112+I112+L112+M112+N112+O112</f>
        <v>29</v>
      </c>
    </row>
    <row r="113" spans="1:16" ht="12.75">
      <c r="A113" s="203">
        <v>7</v>
      </c>
      <c r="B113" s="279" t="s">
        <v>37</v>
      </c>
      <c r="C113" s="257">
        <v>331</v>
      </c>
      <c r="D113" s="60">
        <v>0</v>
      </c>
      <c r="E113" s="16">
        <v>13</v>
      </c>
      <c r="F113" s="64">
        <f t="shared" si="10"/>
        <v>13</v>
      </c>
      <c r="G113" s="60">
        <v>0</v>
      </c>
      <c r="H113" s="16">
        <v>16</v>
      </c>
      <c r="I113" s="64">
        <f t="shared" si="11"/>
        <v>16</v>
      </c>
      <c r="J113" s="60"/>
      <c r="K113" s="16"/>
      <c r="L113" s="64">
        <f t="shared" si="12"/>
        <v>0</v>
      </c>
      <c r="M113" s="128"/>
      <c r="N113" s="128"/>
      <c r="O113" s="128"/>
      <c r="P113" s="119">
        <f t="shared" si="18"/>
        <v>29</v>
      </c>
    </row>
    <row r="114" spans="1:16" ht="12.75">
      <c r="A114" s="203">
        <v>7</v>
      </c>
      <c r="B114" s="279" t="s">
        <v>38</v>
      </c>
      <c r="C114" s="257">
        <v>1552</v>
      </c>
      <c r="D114" s="60">
        <v>0</v>
      </c>
      <c r="E114" s="16">
        <v>30</v>
      </c>
      <c r="F114" s="64">
        <f t="shared" si="10"/>
        <v>30</v>
      </c>
      <c r="G114" s="60">
        <v>0</v>
      </c>
      <c r="H114" s="16">
        <v>36</v>
      </c>
      <c r="I114" s="64">
        <f t="shared" si="11"/>
        <v>36</v>
      </c>
      <c r="J114" s="60"/>
      <c r="K114" s="16"/>
      <c r="L114" s="64">
        <f t="shared" si="12"/>
        <v>0</v>
      </c>
      <c r="M114" s="128"/>
      <c r="N114" s="128"/>
      <c r="O114" s="128"/>
      <c r="P114" s="119">
        <f t="shared" si="18"/>
        <v>66</v>
      </c>
    </row>
    <row r="115" spans="1:16" ht="12.75">
      <c r="A115" s="203">
        <v>7</v>
      </c>
      <c r="B115" s="279" t="s">
        <v>39</v>
      </c>
      <c r="C115" s="257">
        <v>467</v>
      </c>
      <c r="D115" s="60">
        <v>6</v>
      </c>
      <c r="E115" s="16">
        <v>4</v>
      </c>
      <c r="F115" s="64">
        <f t="shared" si="10"/>
        <v>10</v>
      </c>
      <c r="G115" s="60">
        <v>8</v>
      </c>
      <c r="H115" s="16">
        <v>7</v>
      </c>
      <c r="I115" s="64">
        <f t="shared" si="11"/>
        <v>15</v>
      </c>
      <c r="J115" s="60"/>
      <c r="K115" s="16"/>
      <c r="L115" s="64">
        <f t="shared" si="12"/>
        <v>0</v>
      </c>
      <c r="M115" s="128"/>
      <c r="N115" s="128"/>
      <c r="O115" s="128"/>
      <c r="P115" s="119">
        <f t="shared" si="18"/>
        <v>25</v>
      </c>
    </row>
    <row r="116" spans="1:16" ht="12.75">
      <c r="A116" s="203">
        <v>7</v>
      </c>
      <c r="B116" s="279" t="s">
        <v>40</v>
      </c>
      <c r="C116" s="257">
        <v>645</v>
      </c>
      <c r="D116" s="60">
        <v>0</v>
      </c>
      <c r="E116" s="16">
        <v>16</v>
      </c>
      <c r="F116" s="64">
        <f t="shared" si="10"/>
        <v>16</v>
      </c>
      <c r="G116" s="60">
        <v>0</v>
      </c>
      <c r="H116" s="16">
        <v>7</v>
      </c>
      <c r="I116" s="64">
        <f t="shared" si="11"/>
        <v>7</v>
      </c>
      <c r="J116" s="60"/>
      <c r="K116" s="16"/>
      <c r="L116" s="64">
        <f t="shared" si="12"/>
        <v>0</v>
      </c>
      <c r="M116" s="128"/>
      <c r="N116" s="128"/>
      <c r="O116" s="128"/>
      <c r="P116" s="119">
        <f t="shared" si="18"/>
        <v>23</v>
      </c>
    </row>
    <row r="117" spans="1:16" ht="12.75">
      <c r="A117" s="203">
        <v>7</v>
      </c>
      <c r="B117" s="279" t="s">
        <v>41</v>
      </c>
      <c r="C117" s="257">
        <v>274</v>
      </c>
      <c r="D117" s="60">
        <v>0</v>
      </c>
      <c r="E117" s="16">
        <v>18</v>
      </c>
      <c r="F117" s="64">
        <f t="shared" si="10"/>
        <v>18</v>
      </c>
      <c r="G117" s="60">
        <v>0</v>
      </c>
      <c r="H117" s="16">
        <v>31</v>
      </c>
      <c r="I117" s="64">
        <f t="shared" si="11"/>
        <v>31</v>
      </c>
      <c r="J117" s="60"/>
      <c r="K117" s="16"/>
      <c r="L117" s="64">
        <f t="shared" si="12"/>
        <v>0</v>
      </c>
      <c r="M117" s="128"/>
      <c r="N117" s="128"/>
      <c r="O117" s="128"/>
      <c r="P117" s="119">
        <f t="shared" si="18"/>
        <v>49</v>
      </c>
    </row>
    <row r="118" spans="1:16" ht="12.75">
      <c r="A118" s="203">
        <v>7</v>
      </c>
      <c r="B118" s="279" t="s">
        <v>42</v>
      </c>
      <c r="C118" s="257">
        <v>880</v>
      </c>
      <c r="D118" s="60">
        <v>0</v>
      </c>
      <c r="E118" s="16">
        <v>44</v>
      </c>
      <c r="F118" s="64">
        <f t="shared" si="10"/>
        <v>44</v>
      </c>
      <c r="G118" s="60">
        <v>0</v>
      </c>
      <c r="H118" s="16">
        <v>69</v>
      </c>
      <c r="I118" s="64">
        <f t="shared" si="11"/>
        <v>69</v>
      </c>
      <c r="J118" s="60"/>
      <c r="K118" s="16"/>
      <c r="L118" s="64">
        <f t="shared" si="12"/>
        <v>0</v>
      </c>
      <c r="M118" s="128"/>
      <c r="N118" s="128"/>
      <c r="O118" s="128"/>
      <c r="P118" s="119">
        <f t="shared" si="18"/>
        <v>113</v>
      </c>
    </row>
    <row r="119" spans="1:16" ht="12.75">
      <c r="A119" s="203">
        <v>7</v>
      </c>
      <c r="B119" s="279" t="s">
        <v>43</v>
      </c>
      <c r="C119" s="257">
        <v>300</v>
      </c>
      <c r="D119" s="60">
        <v>11</v>
      </c>
      <c r="E119" s="16">
        <v>1</v>
      </c>
      <c r="F119" s="64">
        <f t="shared" si="10"/>
        <v>12</v>
      </c>
      <c r="G119" s="60">
        <v>18</v>
      </c>
      <c r="H119" s="16">
        <v>6</v>
      </c>
      <c r="I119" s="64">
        <f t="shared" si="11"/>
        <v>24</v>
      </c>
      <c r="J119" s="60"/>
      <c r="K119" s="16"/>
      <c r="L119" s="64">
        <f t="shared" si="12"/>
        <v>0</v>
      </c>
      <c r="M119" s="128"/>
      <c r="N119" s="128"/>
      <c r="O119" s="128"/>
      <c r="P119" s="119">
        <f t="shared" si="18"/>
        <v>36</v>
      </c>
    </row>
    <row r="120" spans="1:16" ht="12.75">
      <c r="A120" s="203">
        <v>7</v>
      </c>
      <c r="B120" s="279" t="s">
        <v>44</v>
      </c>
      <c r="C120" s="257">
        <v>440</v>
      </c>
      <c r="D120" s="60">
        <v>0</v>
      </c>
      <c r="E120" s="16">
        <v>14</v>
      </c>
      <c r="F120" s="64">
        <f t="shared" si="10"/>
        <v>14</v>
      </c>
      <c r="G120" s="60">
        <v>0</v>
      </c>
      <c r="H120" s="16">
        <v>30</v>
      </c>
      <c r="I120" s="64">
        <f t="shared" si="11"/>
        <v>30</v>
      </c>
      <c r="J120" s="60"/>
      <c r="K120" s="16"/>
      <c r="L120" s="64">
        <f t="shared" si="12"/>
        <v>0</v>
      </c>
      <c r="M120" s="128"/>
      <c r="N120" s="128"/>
      <c r="O120" s="128"/>
      <c r="P120" s="119">
        <f t="shared" si="18"/>
        <v>44</v>
      </c>
    </row>
    <row r="121" spans="1:16" ht="12.75">
      <c r="A121" s="203">
        <v>7</v>
      </c>
      <c r="B121" s="279" t="s">
        <v>45</v>
      </c>
      <c r="C121" s="257">
        <v>425</v>
      </c>
      <c r="D121" s="60">
        <v>0</v>
      </c>
      <c r="E121" s="16">
        <v>12</v>
      </c>
      <c r="F121" s="64">
        <f t="shared" si="10"/>
        <v>12</v>
      </c>
      <c r="G121" s="60">
        <v>0</v>
      </c>
      <c r="H121" s="16">
        <v>22</v>
      </c>
      <c r="I121" s="64">
        <f t="shared" si="11"/>
        <v>22</v>
      </c>
      <c r="J121" s="60"/>
      <c r="K121" s="16"/>
      <c r="L121" s="64">
        <f t="shared" si="12"/>
        <v>0</v>
      </c>
      <c r="M121" s="128"/>
      <c r="N121" s="128"/>
      <c r="O121" s="128"/>
      <c r="P121" s="119">
        <f t="shared" si="18"/>
        <v>34</v>
      </c>
    </row>
    <row r="122" spans="1:16" ht="12.75">
      <c r="A122" s="203">
        <v>7</v>
      </c>
      <c r="B122" s="279" t="s">
        <v>46</v>
      </c>
      <c r="C122" s="257">
        <v>389</v>
      </c>
      <c r="D122" s="60">
        <v>0</v>
      </c>
      <c r="E122" s="16">
        <v>28</v>
      </c>
      <c r="F122" s="64">
        <f t="shared" si="10"/>
        <v>28</v>
      </c>
      <c r="G122" s="60">
        <v>0</v>
      </c>
      <c r="H122" s="16">
        <v>33</v>
      </c>
      <c r="I122" s="64">
        <f t="shared" si="11"/>
        <v>33</v>
      </c>
      <c r="J122" s="60"/>
      <c r="K122" s="16"/>
      <c r="L122" s="64">
        <f t="shared" si="12"/>
        <v>0</v>
      </c>
      <c r="M122" s="128"/>
      <c r="N122" s="128"/>
      <c r="O122" s="128"/>
      <c r="P122" s="119">
        <f t="shared" si="18"/>
        <v>61</v>
      </c>
    </row>
    <row r="123" spans="1:16" ht="12.75">
      <c r="A123" s="203">
        <v>7</v>
      </c>
      <c r="B123" s="279" t="s">
        <v>47</v>
      </c>
      <c r="C123" s="257">
        <v>358</v>
      </c>
      <c r="D123" s="60">
        <v>0</v>
      </c>
      <c r="E123" s="16">
        <v>16</v>
      </c>
      <c r="F123" s="64">
        <f t="shared" si="10"/>
        <v>16</v>
      </c>
      <c r="G123" s="60">
        <v>0</v>
      </c>
      <c r="H123" s="16">
        <v>21</v>
      </c>
      <c r="I123" s="64">
        <f t="shared" si="11"/>
        <v>21</v>
      </c>
      <c r="J123" s="60"/>
      <c r="K123" s="16"/>
      <c r="L123" s="64">
        <f t="shared" si="12"/>
        <v>0</v>
      </c>
      <c r="M123" s="128"/>
      <c r="N123" s="128"/>
      <c r="O123" s="128"/>
      <c r="P123" s="119">
        <f t="shared" si="18"/>
        <v>37</v>
      </c>
    </row>
    <row r="124" spans="1:16" ht="12.75">
      <c r="A124" s="203">
        <v>7</v>
      </c>
      <c r="B124" s="279" t="s">
        <v>273</v>
      </c>
      <c r="C124" s="257">
        <v>396</v>
      </c>
      <c r="D124" s="60">
        <v>0</v>
      </c>
      <c r="E124" s="16">
        <v>9</v>
      </c>
      <c r="F124" s="64">
        <f t="shared" si="10"/>
        <v>9</v>
      </c>
      <c r="G124" s="60">
        <v>0</v>
      </c>
      <c r="H124" s="16">
        <v>10</v>
      </c>
      <c r="I124" s="64">
        <f t="shared" si="11"/>
        <v>10</v>
      </c>
      <c r="J124" s="60"/>
      <c r="K124" s="16"/>
      <c r="L124" s="64">
        <f t="shared" si="12"/>
        <v>0</v>
      </c>
      <c r="M124" s="128"/>
      <c r="N124" s="128"/>
      <c r="O124" s="128"/>
      <c r="P124" s="119">
        <f t="shared" si="18"/>
        <v>19</v>
      </c>
    </row>
    <row r="125" spans="1:16" ht="12.75">
      <c r="A125" s="203">
        <v>7</v>
      </c>
      <c r="B125" s="279" t="s">
        <v>272</v>
      </c>
      <c r="C125" s="257">
        <v>559</v>
      </c>
      <c r="D125" s="60">
        <v>0</v>
      </c>
      <c r="E125" s="16">
        <v>21</v>
      </c>
      <c r="F125" s="64">
        <f t="shared" si="10"/>
        <v>21</v>
      </c>
      <c r="G125" s="60">
        <v>0</v>
      </c>
      <c r="H125" s="16">
        <v>28</v>
      </c>
      <c r="I125" s="64">
        <f t="shared" si="11"/>
        <v>28</v>
      </c>
      <c r="J125" s="60"/>
      <c r="K125" s="16"/>
      <c r="L125" s="64">
        <f t="shared" si="12"/>
        <v>0</v>
      </c>
      <c r="M125" s="128"/>
      <c r="N125" s="128"/>
      <c r="O125" s="128"/>
      <c r="P125" s="119">
        <f t="shared" si="18"/>
        <v>49</v>
      </c>
    </row>
    <row r="126" spans="1:16" ht="12.75">
      <c r="A126" s="203">
        <v>7</v>
      </c>
      <c r="B126" s="279" t="s">
        <v>271</v>
      </c>
      <c r="C126" s="257">
        <v>326</v>
      </c>
      <c r="D126" s="60">
        <v>0</v>
      </c>
      <c r="E126" s="16">
        <v>13</v>
      </c>
      <c r="F126" s="64">
        <f t="shared" si="10"/>
        <v>13</v>
      </c>
      <c r="G126" s="60">
        <v>0</v>
      </c>
      <c r="H126" s="16">
        <v>31</v>
      </c>
      <c r="I126" s="64">
        <f t="shared" si="11"/>
        <v>31</v>
      </c>
      <c r="J126" s="60"/>
      <c r="K126" s="16"/>
      <c r="L126" s="64">
        <f t="shared" si="12"/>
        <v>0</v>
      </c>
      <c r="M126" s="128"/>
      <c r="N126" s="128"/>
      <c r="O126" s="128"/>
      <c r="P126" s="119">
        <f t="shared" si="18"/>
        <v>44</v>
      </c>
    </row>
    <row r="127" spans="1:16" ht="12.75">
      <c r="A127" s="203">
        <v>7</v>
      </c>
      <c r="B127" s="279" t="s">
        <v>270</v>
      </c>
      <c r="C127" s="257">
        <v>332</v>
      </c>
      <c r="D127" s="60">
        <v>0</v>
      </c>
      <c r="E127" s="16">
        <v>20</v>
      </c>
      <c r="F127" s="64">
        <f t="shared" si="10"/>
        <v>20</v>
      </c>
      <c r="G127" s="60">
        <v>0</v>
      </c>
      <c r="H127" s="16">
        <v>15</v>
      </c>
      <c r="I127" s="64">
        <f t="shared" si="11"/>
        <v>15</v>
      </c>
      <c r="J127" s="60"/>
      <c r="K127" s="16"/>
      <c r="L127" s="64">
        <f t="shared" si="12"/>
        <v>0</v>
      </c>
      <c r="M127" s="128"/>
      <c r="N127" s="128"/>
      <c r="O127" s="128"/>
      <c r="P127" s="119">
        <f t="shared" si="18"/>
        <v>35</v>
      </c>
    </row>
    <row r="128" spans="1:16" ht="12.75">
      <c r="A128" s="203">
        <v>7</v>
      </c>
      <c r="B128" s="279" t="s">
        <v>48</v>
      </c>
      <c r="C128" s="257">
        <v>212</v>
      </c>
      <c r="D128" s="60">
        <v>0</v>
      </c>
      <c r="E128" s="16">
        <v>8</v>
      </c>
      <c r="F128" s="64">
        <f t="shared" si="10"/>
        <v>8</v>
      </c>
      <c r="G128" s="60">
        <v>0</v>
      </c>
      <c r="H128" s="16">
        <v>13</v>
      </c>
      <c r="I128" s="64">
        <f t="shared" si="11"/>
        <v>13</v>
      </c>
      <c r="J128" s="60"/>
      <c r="K128" s="16"/>
      <c r="L128" s="64">
        <f t="shared" si="12"/>
        <v>0</v>
      </c>
      <c r="M128" s="128"/>
      <c r="N128" s="128"/>
      <c r="O128" s="128"/>
      <c r="P128" s="119">
        <f t="shared" si="18"/>
        <v>21</v>
      </c>
    </row>
    <row r="129" spans="1:16" ht="12.75">
      <c r="A129" s="203">
        <v>7</v>
      </c>
      <c r="B129" s="279" t="s">
        <v>49</v>
      </c>
      <c r="C129" s="257">
        <v>461.0277</v>
      </c>
      <c r="D129" s="60">
        <v>0</v>
      </c>
      <c r="E129" s="16">
        <v>6</v>
      </c>
      <c r="F129" s="64">
        <f t="shared" si="10"/>
        <v>6</v>
      </c>
      <c r="G129" s="60">
        <v>0</v>
      </c>
      <c r="H129" s="16">
        <v>3</v>
      </c>
      <c r="I129" s="64">
        <f t="shared" si="11"/>
        <v>3</v>
      </c>
      <c r="J129" s="60"/>
      <c r="K129" s="16"/>
      <c r="L129" s="64">
        <f t="shared" si="12"/>
        <v>0</v>
      </c>
      <c r="M129" s="128"/>
      <c r="N129" s="128"/>
      <c r="O129" s="128"/>
      <c r="P129" s="119">
        <f t="shared" si="18"/>
        <v>9</v>
      </c>
    </row>
    <row r="130" spans="1:16" ht="12.75">
      <c r="A130" s="203">
        <v>7</v>
      </c>
      <c r="B130" s="287" t="s">
        <v>298</v>
      </c>
      <c r="C130" s="264">
        <v>171.45</v>
      </c>
      <c r="D130" s="89">
        <v>0</v>
      </c>
      <c r="E130" s="58">
        <v>4</v>
      </c>
      <c r="F130" s="90">
        <f t="shared" si="10"/>
        <v>4</v>
      </c>
      <c r="G130" s="89">
        <v>0</v>
      </c>
      <c r="H130" s="58">
        <v>6</v>
      </c>
      <c r="I130" s="90">
        <f t="shared" si="11"/>
        <v>6</v>
      </c>
      <c r="J130" s="89"/>
      <c r="K130" s="16"/>
      <c r="L130" s="90">
        <f t="shared" si="12"/>
        <v>0</v>
      </c>
      <c r="M130" s="136"/>
      <c r="N130" s="136"/>
      <c r="O130" s="136"/>
      <c r="P130" s="119">
        <f t="shared" si="18"/>
        <v>10</v>
      </c>
    </row>
    <row r="131" spans="1:16" ht="12.75">
      <c r="A131" s="207">
        <v>7</v>
      </c>
      <c r="B131" s="284" t="s">
        <v>50</v>
      </c>
      <c r="C131" s="262">
        <v>192.8023</v>
      </c>
      <c r="D131" s="88">
        <v>0</v>
      </c>
      <c r="E131" s="18">
        <v>4</v>
      </c>
      <c r="F131" s="72">
        <f t="shared" si="10"/>
        <v>4</v>
      </c>
      <c r="G131" s="88">
        <v>0</v>
      </c>
      <c r="H131" s="18">
        <v>6</v>
      </c>
      <c r="I131" s="72">
        <f t="shared" si="11"/>
        <v>6</v>
      </c>
      <c r="J131" s="88"/>
      <c r="K131" s="16"/>
      <c r="L131" s="72">
        <f t="shared" si="12"/>
        <v>0</v>
      </c>
      <c r="M131" s="133"/>
      <c r="N131" s="133"/>
      <c r="O131" s="133"/>
      <c r="P131" s="121">
        <f t="shared" si="18"/>
        <v>10</v>
      </c>
    </row>
    <row r="132" spans="1:16" ht="13.5" thickBot="1">
      <c r="A132" s="211"/>
      <c r="B132" s="288"/>
      <c r="C132" s="8">
        <f aca="true" t="shared" si="19" ref="C132:N132">SUM(C112:C131)</f>
        <v>9113.28</v>
      </c>
      <c r="D132" s="97">
        <f t="shared" si="19"/>
        <v>23</v>
      </c>
      <c r="E132" s="98">
        <f t="shared" si="19"/>
        <v>289</v>
      </c>
      <c r="F132" s="93">
        <f>SUM(F112:F131)</f>
        <v>312</v>
      </c>
      <c r="G132" s="97">
        <f t="shared" si="19"/>
        <v>32</v>
      </c>
      <c r="H132" s="98">
        <f t="shared" si="19"/>
        <v>399</v>
      </c>
      <c r="I132" s="93">
        <f>SUM(I112:I131)</f>
        <v>431</v>
      </c>
      <c r="J132" s="97">
        <f t="shared" si="19"/>
        <v>0</v>
      </c>
      <c r="K132" s="98">
        <f t="shared" si="19"/>
        <v>0</v>
      </c>
      <c r="L132" s="93">
        <f>SUM(L112:L131)</f>
        <v>0</v>
      </c>
      <c r="M132" s="134">
        <f t="shared" si="19"/>
        <v>0</v>
      </c>
      <c r="N132" s="134">
        <f t="shared" si="19"/>
        <v>0</v>
      </c>
      <c r="O132" s="134">
        <f>SUM(O112:O131)</f>
        <v>0</v>
      </c>
      <c r="P132" s="46">
        <f>SUM(P112:P131)</f>
        <v>743</v>
      </c>
    </row>
    <row r="133" spans="1:16" ht="12.75">
      <c r="A133" s="206">
        <v>8</v>
      </c>
      <c r="B133" s="283" t="s">
        <v>51</v>
      </c>
      <c r="C133" s="261">
        <v>3833</v>
      </c>
      <c r="D133" s="87">
        <v>0</v>
      </c>
      <c r="E133" s="15">
        <v>0</v>
      </c>
      <c r="F133" s="71">
        <f aca="true" t="shared" si="20" ref="F133:F196">D133+E133</f>
        <v>0</v>
      </c>
      <c r="G133" s="87">
        <v>0</v>
      </c>
      <c r="H133" s="15">
        <v>0</v>
      </c>
      <c r="I133" s="71">
        <f aca="true" t="shared" si="21" ref="I133:I196">G133+H133</f>
        <v>0</v>
      </c>
      <c r="J133" s="87"/>
      <c r="K133" s="15"/>
      <c r="L133" s="71">
        <f aca="true" t="shared" si="22" ref="L133:L196">J133+K133</f>
        <v>0</v>
      </c>
      <c r="M133" s="132"/>
      <c r="N133" s="132"/>
      <c r="O133" s="132"/>
      <c r="P133" s="120">
        <f aca="true" t="shared" si="23" ref="P133:P155">F133+I133+L133+M133+N133+O133</f>
        <v>0</v>
      </c>
    </row>
    <row r="134" spans="1:16" ht="12.75">
      <c r="A134" s="203">
        <v>8</v>
      </c>
      <c r="B134" s="279" t="s">
        <v>52</v>
      </c>
      <c r="C134" s="257">
        <v>1370</v>
      </c>
      <c r="D134" s="60">
        <v>0</v>
      </c>
      <c r="E134" s="16">
        <v>0</v>
      </c>
      <c r="F134" s="64">
        <f t="shared" si="20"/>
        <v>0</v>
      </c>
      <c r="G134" s="60">
        <v>0</v>
      </c>
      <c r="H134" s="16">
        <v>0</v>
      </c>
      <c r="I134" s="64">
        <f t="shared" si="21"/>
        <v>0</v>
      </c>
      <c r="J134" s="60"/>
      <c r="K134" s="16"/>
      <c r="L134" s="64">
        <f t="shared" si="22"/>
        <v>0</v>
      </c>
      <c r="M134" s="128"/>
      <c r="N134" s="128"/>
      <c r="O134" s="128"/>
      <c r="P134" s="119">
        <f t="shared" si="23"/>
        <v>0</v>
      </c>
    </row>
    <row r="135" spans="1:16" ht="12.75">
      <c r="A135" s="203">
        <v>8</v>
      </c>
      <c r="B135" s="279" t="s">
        <v>53</v>
      </c>
      <c r="C135" s="257">
        <v>2000</v>
      </c>
      <c r="D135" s="60">
        <v>0</v>
      </c>
      <c r="E135" s="16">
        <v>0</v>
      </c>
      <c r="F135" s="64">
        <f t="shared" si="20"/>
        <v>0</v>
      </c>
      <c r="G135" s="60">
        <v>0</v>
      </c>
      <c r="H135" s="16">
        <v>0</v>
      </c>
      <c r="I135" s="64">
        <f t="shared" si="21"/>
        <v>0</v>
      </c>
      <c r="J135" s="60"/>
      <c r="K135" s="16"/>
      <c r="L135" s="64">
        <f t="shared" si="22"/>
        <v>0</v>
      </c>
      <c r="M135" s="128"/>
      <c r="N135" s="128"/>
      <c r="O135" s="128"/>
      <c r="P135" s="119">
        <f t="shared" si="23"/>
        <v>0</v>
      </c>
    </row>
    <row r="136" spans="1:16" ht="12.75">
      <c r="A136" s="203">
        <v>8</v>
      </c>
      <c r="B136" s="279" t="s">
        <v>54</v>
      </c>
      <c r="C136" s="257">
        <v>1382</v>
      </c>
      <c r="D136" s="60">
        <v>0</v>
      </c>
      <c r="E136" s="16">
        <v>0</v>
      </c>
      <c r="F136" s="64">
        <f t="shared" si="20"/>
        <v>0</v>
      </c>
      <c r="G136" s="60">
        <v>0</v>
      </c>
      <c r="H136" s="16">
        <v>0</v>
      </c>
      <c r="I136" s="64">
        <f t="shared" si="21"/>
        <v>0</v>
      </c>
      <c r="J136" s="60"/>
      <c r="K136" s="16"/>
      <c r="L136" s="64">
        <f t="shared" si="22"/>
        <v>0</v>
      </c>
      <c r="M136" s="128"/>
      <c r="N136" s="128"/>
      <c r="O136" s="128"/>
      <c r="P136" s="119">
        <f t="shared" si="23"/>
        <v>0</v>
      </c>
    </row>
    <row r="137" spans="1:16" ht="12.75">
      <c r="A137" s="203">
        <v>8</v>
      </c>
      <c r="B137" s="279" t="s">
        <v>55</v>
      </c>
      <c r="C137" s="257">
        <v>6293</v>
      </c>
      <c r="D137" s="60">
        <v>0</v>
      </c>
      <c r="E137" s="16">
        <v>0</v>
      </c>
      <c r="F137" s="64">
        <f t="shared" si="20"/>
        <v>0</v>
      </c>
      <c r="G137" s="60">
        <v>0</v>
      </c>
      <c r="H137" s="16">
        <v>0</v>
      </c>
      <c r="I137" s="64">
        <f t="shared" si="21"/>
        <v>0</v>
      </c>
      <c r="J137" s="60"/>
      <c r="K137" s="16"/>
      <c r="L137" s="64">
        <f t="shared" si="22"/>
        <v>0</v>
      </c>
      <c r="M137" s="128"/>
      <c r="N137" s="128"/>
      <c r="O137" s="128"/>
      <c r="P137" s="119">
        <f t="shared" si="23"/>
        <v>0</v>
      </c>
    </row>
    <row r="138" spans="1:16" ht="12.75">
      <c r="A138" s="203">
        <v>8</v>
      </c>
      <c r="B138" s="279" t="s">
        <v>56</v>
      </c>
      <c r="C138" s="257">
        <v>2147</v>
      </c>
      <c r="D138" s="60">
        <v>0</v>
      </c>
      <c r="E138" s="16">
        <v>0</v>
      </c>
      <c r="F138" s="64">
        <f t="shared" si="20"/>
        <v>0</v>
      </c>
      <c r="G138" s="60">
        <v>9</v>
      </c>
      <c r="H138" s="16">
        <v>0</v>
      </c>
      <c r="I138" s="64">
        <f t="shared" si="21"/>
        <v>9</v>
      </c>
      <c r="J138" s="60"/>
      <c r="K138" s="16"/>
      <c r="L138" s="64">
        <f t="shared" si="22"/>
        <v>0</v>
      </c>
      <c r="M138" s="128"/>
      <c r="N138" s="128"/>
      <c r="O138" s="128"/>
      <c r="P138" s="119">
        <f t="shared" si="23"/>
        <v>9</v>
      </c>
    </row>
    <row r="139" spans="1:16" ht="12.75">
      <c r="A139" s="203">
        <v>8</v>
      </c>
      <c r="B139" s="279" t="s">
        <v>57</v>
      </c>
      <c r="C139" s="257">
        <v>2471</v>
      </c>
      <c r="D139" s="60">
        <v>8</v>
      </c>
      <c r="E139" s="16">
        <v>0</v>
      </c>
      <c r="F139" s="64">
        <f t="shared" si="20"/>
        <v>8</v>
      </c>
      <c r="G139" s="60">
        <v>6</v>
      </c>
      <c r="H139" s="16">
        <v>0</v>
      </c>
      <c r="I139" s="64">
        <f t="shared" si="21"/>
        <v>6</v>
      </c>
      <c r="J139" s="60"/>
      <c r="K139" s="16"/>
      <c r="L139" s="64">
        <f t="shared" si="22"/>
        <v>0</v>
      </c>
      <c r="M139" s="128"/>
      <c r="N139" s="128"/>
      <c r="O139" s="128"/>
      <c r="P139" s="119">
        <f t="shared" si="23"/>
        <v>14</v>
      </c>
    </row>
    <row r="140" spans="1:16" ht="12.75">
      <c r="A140" s="203">
        <v>8</v>
      </c>
      <c r="B140" s="279" t="s">
        <v>58</v>
      </c>
      <c r="C140" s="257">
        <v>1595</v>
      </c>
      <c r="D140" s="60">
        <v>0</v>
      </c>
      <c r="E140" s="16">
        <v>3</v>
      </c>
      <c r="F140" s="64">
        <f t="shared" si="20"/>
        <v>3</v>
      </c>
      <c r="G140" s="60">
        <v>0</v>
      </c>
      <c r="H140" s="16">
        <v>6</v>
      </c>
      <c r="I140" s="64">
        <f t="shared" si="21"/>
        <v>6</v>
      </c>
      <c r="J140" s="60"/>
      <c r="K140" s="16"/>
      <c r="L140" s="64">
        <f t="shared" si="22"/>
        <v>0</v>
      </c>
      <c r="M140" s="128"/>
      <c r="N140" s="128"/>
      <c r="O140" s="128"/>
      <c r="P140" s="119">
        <f t="shared" si="23"/>
        <v>9</v>
      </c>
    </row>
    <row r="141" spans="1:16" ht="12.75">
      <c r="A141" s="203">
        <v>8</v>
      </c>
      <c r="B141" s="279" t="s">
        <v>59</v>
      </c>
      <c r="C141" s="257">
        <v>2192</v>
      </c>
      <c r="D141" s="60">
        <v>0</v>
      </c>
      <c r="E141" s="16">
        <v>0</v>
      </c>
      <c r="F141" s="64">
        <f t="shared" si="20"/>
        <v>0</v>
      </c>
      <c r="G141" s="60">
        <v>0</v>
      </c>
      <c r="H141" s="16">
        <v>0</v>
      </c>
      <c r="I141" s="64">
        <f t="shared" si="21"/>
        <v>0</v>
      </c>
      <c r="J141" s="60"/>
      <c r="K141" s="16"/>
      <c r="L141" s="64">
        <f t="shared" si="22"/>
        <v>0</v>
      </c>
      <c r="M141" s="128"/>
      <c r="N141" s="128"/>
      <c r="O141" s="128"/>
      <c r="P141" s="119">
        <f t="shared" si="23"/>
        <v>0</v>
      </c>
    </row>
    <row r="142" spans="1:16" ht="12.75">
      <c r="A142" s="203">
        <v>8</v>
      </c>
      <c r="B142" s="279" t="s">
        <v>60</v>
      </c>
      <c r="C142" s="257">
        <v>2260</v>
      </c>
      <c r="D142" s="60">
        <v>0</v>
      </c>
      <c r="E142" s="16">
        <v>0</v>
      </c>
      <c r="F142" s="64">
        <f t="shared" si="20"/>
        <v>0</v>
      </c>
      <c r="G142" s="60">
        <v>0</v>
      </c>
      <c r="H142" s="16">
        <v>0</v>
      </c>
      <c r="I142" s="64">
        <f t="shared" si="21"/>
        <v>0</v>
      </c>
      <c r="J142" s="60"/>
      <c r="K142" s="16"/>
      <c r="L142" s="64">
        <f t="shared" si="22"/>
        <v>0</v>
      </c>
      <c r="M142" s="128"/>
      <c r="N142" s="128"/>
      <c r="O142" s="128"/>
      <c r="P142" s="119">
        <f t="shared" si="23"/>
        <v>0</v>
      </c>
    </row>
    <row r="143" spans="1:16" ht="12.75">
      <c r="A143" s="203">
        <v>8</v>
      </c>
      <c r="B143" s="279" t="s">
        <v>61</v>
      </c>
      <c r="C143" s="257">
        <v>721</v>
      </c>
      <c r="D143" s="60">
        <v>4</v>
      </c>
      <c r="E143" s="16">
        <v>0</v>
      </c>
      <c r="F143" s="64">
        <f t="shared" si="20"/>
        <v>4</v>
      </c>
      <c r="G143" s="60">
        <v>4</v>
      </c>
      <c r="H143" s="16">
        <v>0</v>
      </c>
      <c r="I143" s="64">
        <f t="shared" si="21"/>
        <v>4</v>
      </c>
      <c r="J143" s="60"/>
      <c r="K143" s="16"/>
      <c r="L143" s="64">
        <f t="shared" si="22"/>
        <v>0</v>
      </c>
      <c r="M143" s="128"/>
      <c r="N143" s="128"/>
      <c r="O143" s="128"/>
      <c r="P143" s="119">
        <f t="shared" si="23"/>
        <v>8</v>
      </c>
    </row>
    <row r="144" spans="1:16" ht="12.75">
      <c r="A144" s="203">
        <v>8</v>
      </c>
      <c r="B144" s="279" t="s">
        <v>269</v>
      </c>
      <c r="C144" s="257">
        <v>5630</v>
      </c>
      <c r="D144" s="60">
        <v>0</v>
      </c>
      <c r="E144" s="16">
        <v>0</v>
      </c>
      <c r="F144" s="64">
        <f t="shared" si="20"/>
        <v>0</v>
      </c>
      <c r="G144" s="60">
        <v>0</v>
      </c>
      <c r="H144" s="16">
        <v>0</v>
      </c>
      <c r="I144" s="64">
        <f t="shared" si="21"/>
        <v>0</v>
      </c>
      <c r="J144" s="60"/>
      <c r="K144" s="16"/>
      <c r="L144" s="64">
        <f t="shared" si="22"/>
        <v>0</v>
      </c>
      <c r="M144" s="128"/>
      <c r="N144" s="128"/>
      <c r="O144" s="128"/>
      <c r="P144" s="119">
        <f t="shared" si="23"/>
        <v>0</v>
      </c>
    </row>
    <row r="145" spans="1:16" ht="12.75">
      <c r="A145" s="203">
        <v>8</v>
      </c>
      <c r="B145" s="279" t="s">
        <v>62</v>
      </c>
      <c r="C145" s="257">
        <v>830</v>
      </c>
      <c r="D145" s="60">
        <v>0</v>
      </c>
      <c r="E145" s="16">
        <v>0</v>
      </c>
      <c r="F145" s="64">
        <f t="shared" si="20"/>
        <v>0</v>
      </c>
      <c r="G145" s="60">
        <v>0</v>
      </c>
      <c r="H145" s="16">
        <v>0</v>
      </c>
      <c r="I145" s="64">
        <f t="shared" si="21"/>
        <v>0</v>
      </c>
      <c r="J145" s="60"/>
      <c r="K145" s="16"/>
      <c r="L145" s="64">
        <f t="shared" si="22"/>
        <v>0</v>
      </c>
      <c r="M145" s="128"/>
      <c r="N145" s="128"/>
      <c r="O145" s="128"/>
      <c r="P145" s="119">
        <f t="shared" si="23"/>
        <v>0</v>
      </c>
    </row>
    <row r="146" spans="1:16" ht="12.75">
      <c r="A146" s="203">
        <v>8</v>
      </c>
      <c r="B146" s="279" t="s">
        <v>63</v>
      </c>
      <c r="C146" s="257">
        <v>930</v>
      </c>
      <c r="D146" s="60">
        <v>0</v>
      </c>
      <c r="E146" s="16">
        <v>0</v>
      </c>
      <c r="F146" s="64">
        <f t="shared" si="20"/>
        <v>0</v>
      </c>
      <c r="G146" s="60">
        <v>0</v>
      </c>
      <c r="H146" s="16">
        <v>0</v>
      </c>
      <c r="I146" s="64">
        <f t="shared" si="21"/>
        <v>0</v>
      </c>
      <c r="J146" s="60"/>
      <c r="K146" s="16"/>
      <c r="L146" s="64">
        <f t="shared" si="22"/>
        <v>0</v>
      </c>
      <c r="M146" s="128"/>
      <c r="N146" s="128"/>
      <c r="O146" s="128"/>
      <c r="P146" s="119">
        <f t="shared" si="23"/>
        <v>0</v>
      </c>
    </row>
    <row r="147" spans="1:16" ht="12.75">
      <c r="A147" s="203">
        <v>8</v>
      </c>
      <c r="B147" s="279" t="s">
        <v>64</v>
      </c>
      <c r="C147" s="257">
        <v>2638</v>
      </c>
      <c r="D147" s="60">
        <v>0</v>
      </c>
      <c r="E147" s="16">
        <v>0</v>
      </c>
      <c r="F147" s="64">
        <f t="shared" si="20"/>
        <v>0</v>
      </c>
      <c r="G147" s="60">
        <v>0</v>
      </c>
      <c r="H147" s="16">
        <v>0</v>
      </c>
      <c r="I147" s="64">
        <f t="shared" si="21"/>
        <v>0</v>
      </c>
      <c r="J147" s="60"/>
      <c r="K147" s="16"/>
      <c r="L147" s="64">
        <f t="shared" si="22"/>
        <v>0</v>
      </c>
      <c r="M147" s="128"/>
      <c r="N147" s="128"/>
      <c r="O147" s="128"/>
      <c r="P147" s="119">
        <f t="shared" si="23"/>
        <v>0</v>
      </c>
    </row>
    <row r="148" spans="1:16" ht="12.75">
      <c r="A148" s="203">
        <v>8</v>
      </c>
      <c r="B148" s="279" t="s">
        <v>65</v>
      </c>
      <c r="C148" s="257">
        <v>1427</v>
      </c>
      <c r="D148" s="60">
        <v>2</v>
      </c>
      <c r="E148" s="16">
        <v>0</v>
      </c>
      <c r="F148" s="64">
        <f t="shared" si="20"/>
        <v>2</v>
      </c>
      <c r="G148" s="60">
        <v>0</v>
      </c>
      <c r="H148" s="16">
        <v>0</v>
      </c>
      <c r="I148" s="64">
        <f t="shared" si="21"/>
        <v>0</v>
      </c>
      <c r="J148" s="60"/>
      <c r="K148" s="16"/>
      <c r="L148" s="64">
        <f t="shared" si="22"/>
        <v>0</v>
      </c>
      <c r="M148" s="128"/>
      <c r="N148" s="128"/>
      <c r="O148" s="128"/>
      <c r="P148" s="119">
        <f t="shared" si="23"/>
        <v>2</v>
      </c>
    </row>
    <row r="149" spans="1:16" ht="12.75">
      <c r="A149" s="203">
        <v>8</v>
      </c>
      <c r="B149" s="279" t="s">
        <v>66</v>
      </c>
      <c r="C149" s="257">
        <v>1357</v>
      </c>
      <c r="D149" s="60">
        <v>8</v>
      </c>
      <c r="E149" s="16">
        <v>0</v>
      </c>
      <c r="F149" s="64">
        <f t="shared" si="20"/>
        <v>8</v>
      </c>
      <c r="G149" s="60">
        <v>1</v>
      </c>
      <c r="H149" s="16">
        <v>0</v>
      </c>
      <c r="I149" s="64">
        <f t="shared" si="21"/>
        <v>1</v>
      </c>
      <c r="J149" s="60"/>
      <c r="K149" s="16"/>
      <c r="L149" s="64">
        <f t="shared" si="22"/>
        <v>0</v>
      </c>
      <c r="M149" s="128"/>
      <c r="N149" s="128"/>
      <c r="O149" s="128"/>
      <c r="P149" s="119">
        <f t="shared" si="23"/>
        <v>9</v>
      </c>
    </row>
    <row r="150" spans="1:16" ht="12.75">
      <c r="A150" s="203">
        <v>8</v>
      </c>
      <c r="B150" s="279" t="s">
        <v>67</v>
      </c>
      <c r="C150" s="257">
        <v>2534</v>
      </c>
      <c r="D150" s="60">
        <v>8</v>
      </c>
      <c r="E150" s="16">
        <v>0</v>
      </c>
      <c r="F150" s="64">
        <f t="shared" si="20"/>
        <v>8</v>
      </c>
      <c r="G150" s="60">
        <v>4</v>
      </c>
      <c r="H150" s="16">
        <v>0</v>
      </c>
      <c r="I150" s="64">
        <f t="shared" si="21"/>
        <v>4</v>
      </c>
      <c r="J150" s="60"/>
      <c r="K150" s="16"/>
      <c r="L150" s="64">
        <f t="shared" si="22"/>
        <v>0</v>
      </c>
      <c r="M150" s="128"/>
      <c r="N150" s="128"/>
      <c r="O150" s="128"/>
      <c r="P150" s="119">
        <f t="shared" si="23"/>
        <v>12</v>
      </c>
    </row>
    <row r="151" spans="1:16" ht="12.75">
      <c r="A151" s="203">
        <v>8</v>
      </c>
      <c r="B151" s="279" t="s">
        <v>268</v>
      </c>
      <c r="C151" s="257">
        <v>1697</v>
      </c>
      <c r="D151" s="60">
        <v>0</v>
      </c>
      <c r="E151" s="16">
        <v>0</v>
      </c>
      <c r="F151" s="64">
        <f t="shared" si="20"/>
        <v>0</v>
      </c>
      <c r="G151" s="60">
        <v>0</v>
      </c>
      <c r="H151" s="16">
        <v>0</v>
      </c>
      <c r="I151" s="64">
        <f t="shared" si="21"/>
        <v>0</v>
      </c>
      <c r="J151" s="60"/>
      <c r="K151" s="16"/>
      <c r="L151" s="64">
        <f t="shared" si="22"/>
        <v>0</v>
      </c>
      <c r="M151" s="128"/>
      <c r="N151" s="128"/>
      <c r="O151" s="128"/>
      <c r="P151" s="119">
        <f t="shared" si="23"/>
        <v>0</v>
      </c>
    </row>
    <row r="152" spans="1:16" ht="12.75">
      <c r="A152" s="203">
        <v>8</v>
      </c>
      <c r="B152" s="279" t="s">
        <v>68</v>
      </c>
      <c r="C152" s="257">
        <v>4734</v>
      </c>
      <c r="D152" s="60">
        <v>4</v>
      </c>
      <c r="E152" s="16">
        <v>0</v>
      </c>
      <c r="F152" s="64">
        <f t="shared" si="20"/>
        <v>4</v>
      </c>
      <c r="G152" s="60">
        <v>8</v>
      </c>
      <c r="H152" s="16">
        <v>0</v>
      </c>
      <c r="I152" s="64">
        <f t="shared" si="21"/>
        <v>8</v>
      </c>
      <c r="J152" s="60"/>
      <c r="K152" s="16"/>
      <c r="L152" s="64">
        <f t="shared" si="22"/>
        <v>0</v>
      </c>
      <c r="M152" s="128"/>
      <c r="N152" s="128"/>
      <c r="O152" s="128"/>
      <c r="P152" s="119">
        <f t="shared" si="23"/>
        <v>12</v>
      </c>
    </row>
    <row r="153" spans="1:16" ht="12.75">
      <c r="A153" s="203">
        <v>8</v>
      </c>
      <c r="B153" s="279" t="s">
        <v>69</v>
      </c>
      <c r="C153" s="257">
        <v>1526</v>
      </c>
      <c r="D153" s="60">
        <v>0</v>
      </c>
      <c r="E153" s="16">
        <v>0</v>
      </c>
      <c r="F153" s="64">
        <f t="shared" si="20"/>
        <v>0</v>
      </c>
      <c r="G153" s="60">
        <v>0</v>
      </c>
      <c r="H153" s="16">
        <v>0</v>
      </c>
      <c r="I153" s="64">
        <f t="shared" si="21"/>
        <v>0</v>
      </c>
      <c r="J153" s="60"/>
      <c r="K153" s="16"/>
      <c r="L153" s="64">
        <f t="shared" si="22"/>
        <v>0</v>
      </c>
      <c r="M153" s="128"/>
      <c r="N153" s="128"/>
      <c r="O153" s="128"/>
      <c r="P153" s="119">
        <f t="shared" si="23"/>
        <v>0</v>
      </c>
    </row>
    <row r="154" spans="1:16" ht="12.75">
      <c r="A154" s="203">
        <v>8</v>
      </c>
      <c r="B154" s="279" t="s">
        <v>70</v>
      </c>
      <c r="C154" s="257">
        <v>2452</v>
      </c>
      <c r="D154" s="60">
        <v>3</v>
      </c>
      <c r="E154" s="16">
        <v>0</v>
      </c>
      <c r="F154" s="64">
        <f t="shared" si="20"/>
        <v>3</v>
      </c>
      <c r="G154" s="60">
        <v>0</v>
      </c>
      <c r="H154" s="16">
        <v>0</v>
      </c>
      <c r="I154" s="64">
        <f t="shared" si="21"/>
        <v>0</v>
      </c>
      <c r="J154" s="60"/>
      <c r="K154" s="16"/>
      <c r="L154" s="64">
        <f t="shared" si="22"/>
        <v>0</v>
      </c>
      <c r="M154" s="128"/>
      <c r="N154" s="128"/>
      <c r="O154" s="128"/>
      <c r="P154" s="119">
        <f t="shared" si="23"/>
        <v>3</v>
      </c>
    </row>
    <row r="155" spans="1:16" ht="12.75">
      <c r="A155" s="207">
        <v>8</v>
      </c>
      <c r="B155" s="284" t="s">
        <v>71</v>
      </c>
      <c r="C155" s="265">
        <v>1410.824</v>
      </c>
      <c r="D155" s="88">
        <v>0</v>
      </c>
      <c r="E155" s="18">
        <v>2</v>
      </c>
      <c r="F155" s="72">
        <f t="shared" si="20"/>
        <v>2</v>
      </c>
      <c r="G155" s="88">
        <v>0</v>
      </c>
      <c r="H155" s="18">
        <v>0</v>
      </c>
      <c r="I155" s="72">
        <f t="shared" si="21"/>
        <v>0</v>
      </c>
      <c r="J155" s="88"/>
      <c r="K155" s="18"/>
      <c r="L155" s="72">
        <f t="shared" si="22"/>
        <v>0</v>
      </c>
      <c r="M155" s="133"/>
      <c r="N155" s="133"/>
      <c r="O155" s="133"/>
      <c r="P155" s="121">
        <f t="shared" si="23"/>
        <v>2</v>
      </c>
    </row>
    <row r="156" spans="1:18" s="10" customFormat="1" ht="13.5" thickBot="1">
      <c r="A156" s="208"/>
      <c r="B156" s="285"/>
      <c r="C156" s="8">
        <f aca="true" t="shared" si="24" ref="C156:P156">SUM(C133:C155)</f>
        <v>53429.824</v>
      </c>
      <c r="D156" s="97">
        <f t="shared" si="24"/>
        <v>37</v>
      </c>
      <c r="E156" s="98">
        <f t="shared" si="24"/>
        <v>5</v>
      </c>
      <c r="F156" s="93">
        <f>SUM(F133:F155)</f>
        <v>42</v>
      </c>
      <c r="G156" s="97">
        <f t="shared" si="24"/>
        <v>32</v>
      </c>
      <c r="H156" s="98">
        <f t="shared" si="24"/>
        <v>6</v>
      </c>
      <c r="I156" s="93">
        <f>SUM(I133:I155)</f>
        <v>38</v>
      </c>
      <c r="J156" s="97">
        <f t="shared" si="24"/>
        <v>0</v>
      </c>
      <c r="K156" s="98">
        <f t="shared" si="24"/>
        <v>0</v>
      </c>
      <c r="L156" s="93">
        <f>SUM(L133:L155)</f>
        <v>0</v>
      </c>
      <c r="M156" s="134">
        <f t="shared" si="24"/>
        <v>0</v>
      </c>
      <c r="N156" s="134">
        <f t="shared" si="24"/>
        <v>0</v>
      </c>
      <c r="O156" s="134">
        <f>SUM(O133:O155)</f>
        <v>0</v>
      </c>
      <c r="P156" s="46">
        <f t="shared" si="24"/>
        <v>80</v>
      </c>
      <c r="Q156"/>
      <c r="R156"/>
    </row>
    <row r="157" spans="1:16" ht="12.75">
      <c r="A157" s="206">
        <v>9</v>
      </c>
      <c r="B157" s="283" t="s">
        <v>72</v>
      </c>
      <c r="C157" s="261">
        <v>1370</v>
      </c>
      <c r="D157" s="87">
        <v>0</v>
      </c>
      <c r="E157" s="15">
        <v>3</v>
      </c>
      <c r="F157" s="71">
        <f t="shared" si="20"/>
        <v>3</v>
      </c>
      <c r="G157" s="87">
        <v>0</v>
      </c>
      <c r="H157" s="15">
        <v>8</v>
      </c>
      <c r="I157" s="71">
        <f t="shared" si="21"/>
        <v>8</v>
      </c>
      <c r="J157" s="87"/>
      <c r="K157" s="15"/>
      <c r="L157" s="71">
        <f t="shared" si="22"/>
        <v>0</v>
      </c>
      <c r="M157" s="132"/>
      <c r="N157" s="132"/>
      <c r="O157" s="132"/>
      <c r="P157" s="120">
        <f aca="true" t="shared" si="25" ref="P157:P170">F157+I157+L157+M157+N157+O157</f>
        <v>11</v>
      </c>
    </row>
    <row r="158" spans="1:16" ht="12.75">
      <c r="A158" s="203">
        <v>9</v>
      </c>
      <c r="B158" s="279" t="s">
        <v>73</v>
      </c>
      <c r="C158" s="257">
        <v>1056</v>
      </c>
      <c r="D158" s="60">
        <v>0</v>
      </c>
      <c r="E158" s="16">
        <v>0</v>
      </c>
      <c r="F158" s="64">
        <f t="shared" si="20"/>
        <v>0</v>
      </c>
      <c r="G158" s="60">
        <v>0</v>
      </c>
      <c r="H158" s="16">
        <v>0</v>
      </c>
      <c r="I158" s="64">
        <f t="shared" si="21"/>
        <v>0</v>
      </c>
      <c r="J158" s="60"/>
      <c r="K158" s="16"/>
      <c r="L158" s="64">
        <f t="shared" si="22"/>
        <v>0</v>
      </c>
      <c r="M158" s="128"/>
      <c r="N158" s="128"/>
      <c r="O158" s="128"/>
      <c r="P158" s="119">
        <f t="shared" si="25"/>
        <v>0</v>
      </c>
    </row>
    <row r="159" spans="1:16" ht="12.75">
      <c r="A159" s="203">
        <v>9</v>
      </c>
      <c r="B159" s="279" t="s">
        <v>74</v>
      </c>
      <c r="C159" s="257">
        <v>1595</v>
      </c>
      <c r="D159" s="60">
        <v>0</v>
      </c>
      <c r="E159" s="16">
        <v>0</v>
      </c>
      <c r="F159" s="64">
        <f t="shared" si="20"/>
        <v>0</v>
      </c>
      <c r="G159" s="60">
        <v>0</v>
      </c>
      <c r="H159" s="16">
        <v>0</v>
      </c>
      <c r="I159" s="64">
        <f t="shared" si="21"/>
        <v>0</v>
      </c>
      <c r="J159" s="60"/>
      <c r="K159" s="16"/>
      <c r="L159" s="64">
        <f t="shared" si="22"/>
        <v>0</v>
      </c>
      <c r="M159" s="128"/>
      <c r="N159" s="128"/>
      <c r="O159" s="128"/>
      <c r="P159" s="119">
        <f t="shared" si="25"/>
        <v>0</v>
      </c>
    </row>
    <row r="160" spans="1:16" ht="12.75">
      <c r="A160" s="203">
        <v>9</v>
      </c>
      <c r="B160" s="279" t="s">
        <v>75</v>
      </c>
      <c r="C160" s="257">
        <v>4944</v>
      </c>
      <c r="D160" s="60">
        <v>0</v>
      </c>
      <c r="E160" s="16">
        <v>0</v>
      </c>
      <c r="F160" s="64">
        <f t="shared" si="20"/>
        <v>0</v>
      </c>
      <c r="G160" s="60">
        <v>0</v>
      </c>
      <c r="H160" s="16">
        <v>0</v>
      </c>
      <c r="I160" s="64">
        <f t="shared" si="21"/>
        <v>0</v>
      </c>
      <c r="J160" s="60"/>
      <c r="K160" s="16"/>
      <c r="L160" s="64">
        <f t="shared" si="22"/>
        <v>0</v>
      </c>
      <c r="M160" s="128"/>
      <c r="N160" s="128"/>
      <c r="O160" s="128"/>
      <c r="P160" s="119">
        <f t="shared" si="25"/>
        <v>0</v>
      </c>
    </row>
    <row r="161" spans="1:16" ht="12.75">
      <c r="A161" s="203">
        <v>9</v>
      </c>
      <c r="B161" s="279" t="s">
        <v>76</v>
      </c>
      <c r="C161" s="257">
        <v>3965</v>
      </c>
      <c r="D161" s="60">
        <v>0</v>
      </c>
      <c r="E161" s="16">
        <v>0</v>
      </c>
      <c r="F161" s="64">
        <f t="shared" si="20"/>
        <v>0</v>
      </c>
      <c r="G161" s="60">
        <v>0</v>
      </c>
      <c r="H161" s="16">
        <v>13</v>
      </c>
      <c r="I161" s="64">
        <f t="shared" si="21"/>
        <v>13</v>
      </c>
      <c r="J161" s="60"/>
      <c r="K161" s="16"/>
      <c r="L161" s="64">
        <f t="shared" si="22"/>
        <v>0</v>
      </c>
      <c r="M161" s="128"/>
      <c r="N161" s="128"/>
      <c r="O161" s="128"/>
      <c r="P161" s="119">
        <f t="shared" si="25"/>
        <v>13</v>
      </c>
    </row>
    <row r="162" spans="1:16" ht="12.75">
      <c r="A162" s="203">
        <v>9</v>
      </c>
      <c r="B162" s="279" t="s">
        <v>77</v>
      </c>
      <c r="C162" s="257">
        <v>950</v>
      </c>
      <c r="D162" s="60">
        <v>0</v>
      </c>
      <c r="E162" s="16">
        <v>0</v>
      </c>
      <c r="F162" s="64">
        <f t="shared" si="20"/>
        <v>0</v>
      </c>
      <c r="G162" s="60">
        <v>0</v>
      </c>
      <c r="H162" s="16">
        <v>0</v>
      </c>
      <c r="I162" s="64">
        <f t="shared" si="21"/>
        <v>0</v>
      </c>
      <c r="J162" s="60"/>
      <c r="K162" s="16"/>
      <c r="L162" s="64">
        <f t="shared" si="22"/>
        <v>0</v>
      </c>
      <c r="M162" s="128"/>
      <c r="N162" s="128"/>
      <c r="O162" s="128"/>
      <c r="P162" s="119">
        <f t="shared" si="25"/>
        <v>0</v>
      </c>
    </row>
    <row r="163" spans="1:16" ht="12.75">
      <c r="A163" s="203">
        <v>9</v>
      </c>
      <c r="B163" s="279" t="s">
        <v>267</v>
      </c>
      <c r="C163" s="257">
        <v>4380</v>
      </c>
      <c r="D163" s="60">
        <v>0</v>
      </c>
      <c r="E163" s="16">
        <v>0</v>
      </c>
      <c r="F163" s="64">
        <f t="shared" si="20"/>
        <v>0</v>
      </c>
      <c r="G163" s="60">
        <v>0</v>
      </c>
      <c r="H163" s="16">
        <v>0</v>
      </c>
      <c r="I163" s="64">
        <f t="shared" si="21"/>
        <v>0</v>
      </c>
      <c r="J163" s="60"/>
      <c r="K163" s="16"/>
      <c r="L163" s="64">
        <f t="shared" si="22"/>
        <v>0</v>
      </c>
      <c r="M163" s="128"/>
      <c r="N163" s="128"/>
      <c r="O163" s="128"/>
      <c r="P163" s="119">
        <f t="shared" si="25"/>
        <v>0</v>
      </c>
    </row>
    <row r="164" spans="1:16" ht="12.75">
      <c r="A164" s="203">
        <v>9</v>
      </c>
      <c r="B164" s="279" t="s">
        <v>266</v>
      </c>
      <c r="C164" s="257">
        <v>1560</v>
      </c>
      <c r="D164" s="60">
        <v>0</v>
      </c>
      <c r="E164" s="16">
        <v>3</v>
      </c>
      <c r="F164" s="64">
        <f t="shared" si="20"/>
        <v>3</v>
      </c>
      <c r="G164" s="60">
        <v>0</v>
      </c>
      <c r="H164" s="16">
        <v>0</v>
      </c>
      <c r="I164" s="64">
        <f t="shared" si="21"/>
        <v>0</v>
      </c>
      <c r="J164" s="60"/>
      <c r="K164" s="16"/>
      <c r="L164" s="64">
        <f t="shared" si="22"/>
        <v>0</v>
      </c>
      <c r="M164" s="128"/>
      <c r="N164" s="128"/>
      <c r="O164" s="128"/>
      <c r="P164" s="119">
        <f t="shared" si="25"/>
        <v>3</v>
      </c>
    </row>
    <row r="165" spans="1:16" ht="12.75">
      <c r="A165" s="203">
        <v>9</v>
      </c>
      <c r="B165" s="279" t="s">
        <v>265</v>
      </c>
      <c r="C165" s="257">
        <v>4537</v>
      </c>
      <c r="D165" s="60">
        <v>0</v>
      </c>
      <c r="E165" s="16">
        <v>0</v>
      </c>
      <c r="F165" s="64">
        <f t="shared" si="20"/>
        <v>0</v>
      </c>
      <c r="G165" s="60">
        <v>0</v>
      </c>
      <c r="H165" s="16">
        <v>0</v>
      </c>
      <c r="I165" s="64">
        <f t="shared" si="21"/>
        <v>0</v>
      </c>
      <c r="J165" s="60"/>
      <c r="K165" s="16"/>
      <c r="L165" s="64">
        <f t="shared" si="22"/>
        <v>0</v>
      </c>
      <c r="M165" s="128"/>
      <c r="N165" s="128"/>
      <c r="O165" s="128"/>
      <c r="P165" s="119">
        <f t="shared" si="25"/>
        <v>0</v>
      </c>
    </row>
    <row r="166" spans="1:16" ht="12.75">
      <c r="A166" s="203">
        <v>9</v>
      </c>
      <c r="B166" s="279" t="s">
        <v>78</v>
      </c>
      <c r="C166" s="257">
        <v>6058</v>
      </c>
      <c r="D166" s="60">
        <v>0</v>
      </c>
      <c r="E166" s="16">
        <v>14</v>
      </c>
      <c r="F166" s="64">
        <f t="shared" si="20"/>
        <v>14</v>
      </c>
      <c r="G166" s="60">
        <v>0</v>
      </c>
      <c r="H166" s="16">
        <v>15</v>
      </c>
      <c r="I166" s="64">
        <f t="shared" si="21"/>
        <v>15</v>
      </c>
      <c r="J166" s="60"/>
      <c r="K166" s="16"/>
      <c r="L166" s="64">
        <f t="shared" si="22"/>
        <v>0</v>
      </c>
      <c r="M166" s="128"/>
      <c r="N166" s="128"/>
      <c r="O166" s="128"/>
      <c r="P166" s="119">
        <f t="shared" si="25"/>
        <v>29</v>
      </c>
    </row>
    <row r="167" spans="1:16" ht="12.75">
      <c r="A167" s="203">
        <v>9</v>
      </c>
      <c r="B167" s="279" t="s">
        <v>79</v>
      </c>
      <c r="C167" s="257">
        <v>1585</v>
      </c>
      <c r="D167" s="60">
        <v>0</v>
      </c>
      <c r="E167" s="16">
        <v>0</v>
      </c>
      <c r="F167" s="64">
        <f t="shared" si="20"/>
        <v>0</v>
      </c>
      <c r="G167" s="60">
        <v>0</v>
      </c>
      <c r="H167" s="16">
        <v>0</v>
      </c>
      <c r="I167" s="64">
        <f t="shared" si="21"/>
        <v>0</v>
      </c>
      <c r="J167" s="60"/>
      <c r="K167" s="16"/>
      <c r="L167" s="64">
        <f t="shared" si="22"/>
        <v>0</v>
      </c>
      <c r="M167" s="128"/>
      <c r="N167" s="128"/>
      <c r="O167" s="128"/>
      <c r="P167" s="119">
        <f t="shared" si="25"/>
        <v>0</v>
      </c>
    </row>
    <row r="168" spans="1:16" ht="12.75">
      <c r="A168" s="203">
        <v>9</v>
      </c>
      <c r="B168" s="279" t="s">
        <v>80</v>
      </c>
      <c r="C168" s="257">
        <v>3545</v>
      </c>
      <c r="D168" s="60">
        <v>0</v>
      </c>
      <c r="E168" s="16">
        <v>0</v>
      </c>
      <c r="F168" s="64">
        <f t="shared" si="20"/>
        <v>0</v>
      </c>
      <c r="G168" s="60">
        <v>0</v>
      </c>
      <c r="H168" s="16">
        <v>0</v>
      </c>
      <c r="I168" s="64">
        <f t="shared" si="21"/>
        <v>0</v>
      </c>
      <c r="J168" s="60"/>
      <c r="K168" s="16"/>
      <c r="L168" s="64">
        <f t="shared" si="22"/>
        <v>0</v>
      </c>
      <c r="M168" s="128"/>
      <c r="N168" s="128"/>
      <c r="O168" s="128"/>
      <c r="P168" s="119">
        <f t="shared" si="25"/>
        <v>0</v>
      </c>
    </row>
    <row r="169" spans="1:16" ht="12.75">
      <c r="A169" s="203">
        <v>9</v>
      </c>
      <c r="B169" s="279" t="s">
        <v>81</v>
      </c>
      <c r="C169" s="257">
        <v>3875</v>
      </c>
      <c r="D169" s="60">
        <v>0</v>
      </c>
      <c r="E169" s="16">
        <v>0</v>
      </c>
      <c r="F169" s="64">
        <f t="shared" si="20"/>
        <v>0</v>
      </c>
      <c r="G169" s="60">
        <v>0</v>
      </c>
      <c r="H169" s="16">
        <v>0</v>
      </c>
      <c r="I169" s="64">
        <f t="shared" si="21"/>
        <v>0</v>
      </c>
      <c r="J169" s="60"/>
      <c r="K169" s="16"/>
      <c r="L169" s="64">
        <f t="shared" si="22"/>
        <v>0</v>
      </c>
      <c r="M169" s="128"/>
      <c r="N169" s="128"/>
      <c r="O169" s="128"/>
      <c r="P169" s="119">
        <f t="shared" si="25"/>
        <v>0</v>
      </c>
    </row>
    <row r="170" spans="1:16" ht="12.75">
      <c r="A170" s="207">
        <v>9</v>
      </c>
      <c r="B170" s="284" t="s">
        <v>82</v>
      </c>
      <c r="C170" s="262">
        <v>174.7194</v>
      </c>
      <c r="D170" s="88">
        <v>0</v>
      </c>
      <c r="E170" s="18">
        <v>0</v>
      </c>
      <c r="F170" s="72">
        <f t="shared" si="20"/>
        <v>0</v>
      </c>
      <c r="G170" s="88">
        <v>0</v>
      </c>
      <c r="H170" s="18">
        <v>0</v>
      </c>
      <c r="I170" s="72">
        <f t="shared" si="21"/>
        <v>0</v>
      </c>
      <c r="J170" s="88"/>
      <c r="K170" s="18"/>
      <c r="L170" s="72">
        <f t="shared" si="22"/>
        <v>0</v>
      </c>
      <c r="M170" s="133"/>
      <c r="N170" s="133"/>
      <c r="O170" s="133"/>
      <c r="P170" s="121">
        <f t="shared" si="25"/>
        <v>0</v>
      </c>
    </row>
    <row r="171" spans="1:18" s="10" customFormat="1" ht="13.5" thickBot="1">
      <c r="A171" s="208"/>
      <c r="B171" s="285"/>
      <c r="C171" s="8">
        <f aca="true" t="shared" si="26" ref="C171:P171">SUM(C157:C170)</f>
        <v>39594.7194</v>
      </c>
      <c r="D171" s="97">
        <f t="shared" si="26"/>
        <v>0</v>
      </c>
      <c r="E171" s="98">
        <f t="shared" si="26"/>
        <v>20</v>
      </c>
      <c r="F171" s="93">
        <f t="shared" si="26"/>
        <v>20</v>
      </c>
      <c r="G171" s="97">
        <f t="shared" si="26"/>
        <v>0</v>
      </c>
      <c r="H171" s="98">
        <f t="shared" si="26"/>
        <v>36</v>
      </c>
      <c r="I171" s="93">
        <f t="shared" si="26"/>
        <v>36</v>
      </c>
      <c r="J171" s="97">
        <f t="shared" si="26"/>
        <v>0</v>
      </c>
      <c r="K171" s="98">
        <f t="shared" si="26"/>
        <v>0</v>
      </c>
      <c r="L171" s="93">
        <f t="shared" si="26"/>
        <v>0</v>
      </c>
      <c r="M171" s="134">
        <f t="shared" si="26"/>
        <v>0</v>
      </c>
      <c r="N171" s="134">
        <f t="shared" si="26"/>
        <v>0</v>
      </c>
      <c r="O171" s="134">
        <f t="shared" si="26"/>
        <v>0</v>
      </c>
      <c r="P171" s="46">
        <f t="shared" si="26"/>
        <v>56</v>
      </c>
      <c r="Q171"/>
      <c r="R171"/>
    </row>
    <row r="172" spans="1:16" ht="12.75">
      <c r="A172" s="206">
        <v>10</v>
      </c>
      <c r="B172" s="283" t="s">
        <v>83</v>
      </c>
      <c r="C172" s="261">
        <v>1301</v>
      </c>
      <c r="D172" s="87">
        <v>5</v>
      </c>
      <c r="E172" s="15">
        <v>0</v>
      </c>
      <c r="F172" s="71">
        <f t="shared" si="20"/>
        <v>5</v>
      </c>
      <c r="G172" s="87">
        <v>2</v>
      </c>
      <c r="H172" s="15">
        <v>0</v>
      </c>
      <c r="I172" s="71">
        <f t="shared" si="21"/>
        <v>2</v>
      </c>
      <c r="J172" s="87"/>
      <c r="K172" s="15"/>
      <c r="L172" s="71">
        <f t="shared" si="22"/>
        <v>0</v>
      </c>
      <c r="M172" s="132"/>
      <c r="N172" s="132"/>
      <c r="O172" s="132">
        <v>0</v>
      </c>
      <c r="P172" s="120">
        <f aca="true" t="shared" si="27" ref="P172:P186">F172+I172+L172+M172+N172+O172</f>
        <v>7</v>
      </c>
    </row>
    <row r="173" spans="1:16" ht="12.75">
      <c r="A173" s="203">
        <v>10</v>
      </c>
      <c r="B173" s="279" t="s">
        <v>84</v>
      </c>
      <c r="C173" s="257">
        <v>2187</v>
      </c>
      <c r="D173" s="60">
        <v>0</v>
      </c>
      <c r="E173" s="16">
        <v>5</v>
      </c>
      <c r="F173" s="64">
        <f t="shared" si="20"/>
        <v>5</v>
      </c>
      <c r="G173" s="60">
        <v>0</v>
      </c>
      <c r="H173" s="16">
        <v>2</v>
      </c>
      <c r="I173" s="64">
        <f t="shared" si="21"/>
        <v>2</v>
      </c>
      <c r="J173" s="60"/>
      <c r="K173" s="16"/>
      <c r="L173" s="64">
        <f t="shared" si="22"/>
        <v>0</v>
      </c>
      <c r="M173" s="128"/>
      <c r="N173" s="128"/>
      <c r="O173" s="128">
        <v>0</v>
      </c>
      <c r="P173" s="119">
        <f t="shared" si="27"/>
        <v>7</v>
      </c>
    </row>
    <row r="174" spans="1:16" ht="12.75">
      <c r="A174" s="203">
        <v>10</v>
      </c>
      <c r="B174" s="279" t="s">
        <v>85</v>
      </c>
      <c r="C174" s="257">
        <v>2987</v>
      </c>
      <c r="D174" s="60">
        <v>6</v>
      </c>
      <c r="E174" s="16">
        <v>0</v>
      </c>
      <c r="F174" s="64">
        <f t="shared" si="20"/>
        <v>6</v>
      </c>
      <c r="G174" s="60">
        <v>4</v>
      </c>
      <c r="H174" s="16">
        <v>0</v>
      </c>
      <c r="I174" s="64">
        <f t="shared" si="21"/>
        <v>4</v>
      </c>
      <c r="J174" s="60"/>
      <c r="K174" s="16"/>
      <c r="L174" s="64">
        <f t="shared" si="22"/>
        <v>0</v>
      </c>
      <c r="M174" s="128"/>
      <c r="N174" s="128"/>
      <c r="O174" s="128">
        <v>0</v>
      </c>
      <c r="P174" s="119">
        <f t="shared" si="27"/>
        <v>10</v>
      </c>
    </row>
    <row r="175" spans="1:16" ht="12.75">
      <c r="A175" s="203">
        <v>10</v>
      </c>
      <c r="B175" s="279" t="s">
        <v>86</v>
      </c>
      <c r="C175" s="257">
        <v>1678</v>
      </c>
      <c r="D175" s="60">
        <v>6</v>
      </c>
      <c r="E175" s="16">
        <v>0</v>
      </c>
      <c r="F175" s="64">
        <f t="shared" si="20"/>
        <v>6</v>
      </c>
      <c r="G175" s="60">
        <v>4</v>
      </c>
      <c r="H175" s="16">
        <v>0</v>
      </c>
      <c r="I175" s="64">
        <f t="shared" si="21"/>
        <v>4</v>
      </c>
      <c r="J175" s="60"/>
      <c r="K175" s="16"/>
      <c r="L175" s="64">
        <f t="shared" si="22"/>
        <v>0</v>
      </c>
      <c r="M175" s="128"/>
      <c r="N175" s="128"/>
      <c r="O175" s="128">
        <v>0</v>
      </c>
      <c r="P175" s="119">
        <f t="shared" si="27"/>
        <v>10</v>
      </c>
    </row>
    <row r="176" spans="1:16" ht="12.75">
      <c r="A176" s="203">
        <v>10</v>
      </c>
      <c r="B176" s="279" t="s">
        <v>87</v>
      </c>
      <c r="C176" s="257">
        <v>1893</v>
      </c>
      <c r="D176" s="60">
        <v>0</v>
      </c>
      <c r="E176" s="16">
        <v>0</v>
      </c>
      <c r="F176" s="64">
        <f t="shared" si="20"/>
        <v>0</v>
      </c>
      <c r="G176" s="60">
        <v>0</v>
      </c>
      <c r="H176" s="16">
        <v>0</v>
      </c>
      <c r="I176" s="64">
        <f t="shared" si="21"/>
        <v>0</v>
      </c>
      <c r="J176" s="60"/>
      <c r="K176" s="16"/>
      <c r="L176" s="64">
        <f t="shared" si="22"/>
        <v>0</v>
      </c>
      <c r="M176" s="128"/>
      <c r="N176" s="128"/>
      <c r="O176" s="128">
        <v>0</v>
      </c>
      <c r="P176" s="119">
        <f t="shared" si="27"/>
        <v>0</v>
      </c>
    </row>
    <row r="177" spans="1:16" ht="12.75">
      <c r="A177" s="203">
        <v>10</v>
      </c>
      <c r="B177" s="279" t="s">
        <v>88</v>
      </c>
      <c r="C177" s="257">
        <v>1532</v>
      </c>
      <c r="D177" s="60">
        <v>10</v>
      </c>
      <c r="E177" s="16">
        <v>0</v>
      </c>
      <c r="F177" s="64">
        <f t="shared" si="20"/>
        <v>10</v>
      </c>
      <c r="G177" s="60">
        <v>2</v>
      </c>
      <c r="H177" s="16">
        <v>0</v>
      </c>
      <c r="I177" s="64">
        <f t="shared" si="21"/>
        <v>2</v>
      </c>
      <c r="J177" s="60"/>
      <c r="K177" s="16"/>
      <c r="L177" s="64">
        <f t="shared" si="22"/>
        <v>0</v>
      </c>
      <c r="M177" s="128"/>
      <c r="N177" s="128"/>
      <c r="O177" s="128">
        <v>0</v>
      </c>
      <c r="P177" s="119">
        <f t="shared" si="27"/>
        <v>12</v>
      </c>
    </row>
    <row r="178" spans="1:16" ht="12.75">
      <c r="A178" s="203">
        <v>10</v>
      </c>
      <c r="B178" s="279" t="s">
        <v>89</v>
      </c>
      <c r="C178" s="257">
        <v>2012</v>
      </c>
      <c r="D178" s="60">
        <v>0</v>
      </c>
      <c r="E178" s="16">
        <v>0</v>
      </c>
      <c r="F178" s="64">
        <f t="shared" si="20"/>
        <v>0</v>
      </c>
      <c r="G178" s="60">
        <v>0</v>
      </c>
      <c r="H178" s="16">
        <v>2</v>
      </c>
      <c r="I178" s="64">
        <f t="shared" si="21"/>
        <v>2</v>
      </c>
      <c r="J178" s="60"/>
      <c r="K178" s="16"/>
      <c r="L178" s="64">
        <f t="shared" si="22"/>
        <v>0</v>
      </c>
      <c r="M178" s="128"/>
      <c r="N178" s="128"/>
      <c r="O178" s="128">
        <v>8</v>
      </c>
      <c r="P178" s="119">
        <f t="shared" si="27"/>
        <v>10</v>
      </c>
    </row>
    <row r="179" spans="1:16" ht="12.75">
      <c r="A179" s="203">
        <v>10</v>
      </c>
      <c r="B179" s="279" t="s">
        <v>90</v>
      </c>
      <c r="C179" s="257">
        <v>1579</v>
      </c>
      <c r="D179" s="60">
        <v>0</v>
      </c>
      <c r="E179" s="16">
        <v>0</v>
      </c>
      <c r="F179" s="64">
        <f t="shared" si="20"/>
        <v>0</v>
      </c>
      <c r="G179" s="60">
        <v>0</v>
      </c>
      <c r="H179" s="16">
        <v>0</v>
      </c>
      <c r="I179" s="64">
        <f t="shared" si="21"/>
        <v>0</v>
      </c>
      <c r="J179" s="60"/>
      <c r="K179" s="16"/>
      <c r="L179" s="64">
        <f t="shared" si="22"/>
        <v>0</v>
      </c>
      <c r="M179" s="128"/>
      <c r="N179" s="128"/>
      <c r="O179" s="128">
        <v>0</v>
      </c>
      <c r="P179" s="119">
        <f t="shared" si="27"/>
        <v>0</v>
      </c>
    </row>
    <row r="180" spans="1:16" ht="12.75">
      <c r="A180" s="203">
        <v>10</v>
      </c>
      <c r="B180" s="279" t="s">
        <v>91</v>
      </c>
      <c r="C180" s="257">
        <v>3979</v>
      </c>
      <c r="D180" s="60">
        <v>0</v>
      </c>
      <c r="E180" s="16">
        <v>3</v>
      </c>
      <c r="F180" s="64">
        <f t="shared" si="20"/>
        <v>3</v>
      </c>
      <c r="G180" s="60">
        <v>0</v>
      </c>
      <c r="H180" s="16">
        <v>0</v>
      </c>
      <c r="I180" s="64">
        <f t="shared" si="21"/>
        <v>0</v>
      </c>
      <c r="J180" s="60"/>
      <c r="K180" s="16"/>
      <c r="L180" s="64">
        <f t="shared" si="22"/>
        <v>0</v>
      </c>
      <c r="M180" s="128"/>
      <c r="N180" s="128"/>
      <c r="O180" s="128">
        <v>0</v>
      </c>
      <c r="P180" s="119">
        <f t="shared" si="27"/>
        <v>3</v>
      </c>
    </row>
    <row r="181" spans="1:16" ht="12.75">
      <c r="A181" s="203">
        <v>10</v>
      </c>
      <c r="B181" s="279" t="s">
        <v>92</v>
      </c>
      <c r="C181" s="257">
        <v>1320</v>
      </c>
      <c r="D181" s="60">
        <v>0</v>
      </c>
      <c r="E181" s="16">
        <v>0</v>
      </c>
      <c r="F181" s="64">
        <f t="shared" si="20"/>
        <v>0</v>
      </c>
      <c r="G181" s="60">
        <v>0</v>
      </c>
      <c r="H181" s="16">
        <v>0</v>
      </c>
      <c r="I181" s="64">
        <f t="shared" si="21"/>
        <v>0</v>
      </c>
      <c r="J181" s="60"/>
      <c r="K181" s="16"/>
      <c r="L181" s="64">
        <f t="shared" si="22"/>
        <v>0</v>
      </c>
      <c r="M181" s="128"/>
      <c r="N181" s="128"/>
      <c r="O181" s="128">
        <v>0</v>
      </c>
      <c r="P181" s="119">
        <f t="shared" si="27"/>
        <v>0</v>
      </c>
    </row>
    <row r="182" spans="1:16" ht="12.75">
      <c r="A182" s="203">
        <v>10</v>
      </c>
      <c r="B182" s="279" t="s">
        <v>93</v>
      </c>
      <c r="C182" s="257">
        <v>2633</v>
      </c>
      <c r="D182" s="60">
        <v>0</v>
      </c>
      <c r="E182" s="16">
        <v>3</v>
      </c>
      <c r="F182" s="64">
        <f t="shared" si="20"/>
        <v>3</v>
      </c>
      <c r="G182" s="60">
        <v>0</v>
      </c>
      <c r="H182" s="16">
        <v>0</v>
      </c>
      <c r="I182" s="64">
        <f t="shared" si="21"/>
        <v>0</v>
      </c>
      <c r="J182" s="60"/>
      <c r="K182" s="16"/>
      <c r="L182" s="64">
        <f t="shared" si="22"/>
        <v>0</v>
      </c>
      <c r="M182" s="128"/>
      <c r="N182" s="128"/>
      <c r="O182" s="128">
        <v>0</v>
      </c>
      <c r="P182" s="119">
        <f t="shared" si="27"/>
        <v>3</v>
      </c>
    </row>
    <row r="183" spans="1:16" ht="12.75">
      <c r="A183" s="203">
        <v>10</v>
      </c>
      <c r="B183" s="279" t="s">
        <v>94</v>
      </c>
      <c r="C183" s="257">
        <v>157.5185</v>
      </c>
      <c r="D183" s="60">
        <v>0</v>
      </c>
      <c r="E183" s="16">
        <v>0</v>
      </c>
      <c r="F183" s="64">
        <f t="shared" si="20"/>
        <v>0</v>
      </c>
      <c r="G183" s="60">
        <v>0</v>
      </c>
      <c r="H183" s="16">
        <v>0</v>
      </c>
      <c r="I183" s="64">
        <f t="shared" si="21"/>
        <v>0</v>
      </c>
      <c r="J183" s="60"/>
      <c r="K183" s="16"/>
      <c r="L183" s="64">
        <f t="shared" si="22"/>
        <v>0</v>
      </c>
      <c r="M183" s="128"/>
      <c r="N183" s="128"/>
      <c r="O183" s="128">
        <v>0</v>
      </c>
      <c r="P183" s="119">
        <f t="shared" si="27"/>
        <v>0</v>
      </c>
    </row>
    <row r="184" spans="1:16" ht="12.75">
      <c r="A184" s="203">
        <v>10</v>
      </c>
      <c r="B184" s="279" t="s">
        <v>95</v>
      </c>
      <c r="C184" s="257">
        <v>299.3967</v>
      </c>
      <c r="D184" s="60">
        <v>0</v>
      </c>
      <c r="E184" s="16">
        <v>8</v>
      </c>
      <c r="F184" s="64">
        <f t="shared" si="20"/>
        <v>8</v>
      </c>
      <c r="G184" s="60">
        <v>0</v>
      </c>
      <c r="H184" s="16">
        <v>0</v>
      </c>
      <c r="I184" s="64">
        <f t="shared" si="21"/>
        <v>0</v>
      </c>
      <c r="J184" s="60"/>
      <c r="K184" s="16"/>
      <c r="L184" s="64">
        <f t="shared" si="22"/>
        <v>0</v>
      </c>
      <c r="M184" s="128"/>
      <c r="N184" s="128"/>
      <c r="O184" s="128">
        <v>0</v>
      </c>
      <c r="P184" s="119">
        <f t="shared" si="27"/>
        <v>8</v>
      </c>
    </row>
    <row r="185" spans="1:16" ht="12.75">
      <c r="A185" s="203">
        <v>10</v>
      </c>
      <c r="B185" s="279" t="s">
        <v>96</v>
      </c>
      <c r="C185" s="257">
        <v>281.144</v>
      </c>
      <c r="D185" s="60">
        <v>0</v>
      </c>
      <c r="E185" s="16">
        <v>0</v>
      </c>
      <c r="F185" s="64">
        <f t="shared" si="20"/>
        <v>0</v>
      </c>
      <c r="G185" s="60">
        <v>0</v>
      </c>
      <c r="H185" s="16">
        <v>0</v>
      </c>
      <c r="I185" s="64">
        <f t="shared" si="21"/>
        <v>0</v>
      </c>
      <c r="J185" s="60"/>
      <c r="K185" s="16"/>
      <c r="L185" s="64">
        <f t="shared" si="22"/>
        <v>0</v>
      </c>
      <c r="M185" s="128"/>
      <c r="N185" s="128"/>
      <c r="O185" s="128">
        <v>0</v>
      </c>
      <c r="P185" s="119">
        <f t="shared" si="27"/>
        <v>0</v>
      </c>
    </row>
    <row r="186" spans="1:16" ht="12.75">
      <c r="A186" s="207">
        <v>10</v>
      </c>
      <c r="B186" s="284" t="s">
        <v>300</v>
      </c>
      <c r="C186" s="262">
        <v>731</v>
      </c>
      <c r="D186" s="88">
        <v>0</v>
      </c>
      <c r="E186" s="18">
        <v>0</v>
      </c>
      <c r="F186" s="72">
        <f t="shared" si="20"/>
        <v>0</v>
      </c>
      <c r="G186" s="88">
        <v>0</v>
      </c>
      <c r="H186" s="18">
        <v>2</v>
      </c>
      <c r="I186" s="72">
        <f t="shared" si="21"/>
        <v>2</v>
      </c>
      <c r="J186" s="88"/>
      <c r="K186" s="18"/>
      <c r="L186" s="72">
        <f t="shared" si="22"/>
        <v>0</v>
      </c>
      <c r="M186" s="133"/>
      <c r="N186" s="133"/>
      <c r="O186" s="133">
        <v>5</v>
      </c>
      <c r="P186" s="121">
        <f t="shared" si="27"/>
        <v>7</v>
      </c>
    </row>
    <row r="187" spans="1:18" s="10" customFormat="1" ht="13.5" thickBot="1">
      <c r="A187" s="208"/>
      <c r="B187" s="285"/>
      <c r="C187" s="8">
        <f aca="true" t="shared" si="28" ref="C187:P187">SUM(C172:C186)</f>
        <v>24570.0592</v>
      </c>
      <c r="D187" s="97">
        <f t="shared" si="28"/>
        <v>27</v>
      </c>
      <c r="E187" s="98">
        <f t="shared" si="28"/>
        <v>19</v>
      </c>
      <c r="F187" s="93">
        <f t="shared" si="28"/>
        <v>46</v>
      </c>
      <c r="G187" s="97">
        <f t="shared" si="28"/>
        <v>12</v>
      </c>
      <c r="H187" s="98">
        <f t="shared" si="28"/>
        <v>6</v>
      </c>
      <c r="I187" s="93">
        <f t="shared" si="28"/>
        <v>18</v>
      </c>
      <c r="J187" s="97">
        <f t="shared" si="28"/>
        <v>0</v>
      </c>
      <c r="K187" s="98">
        <f t="shared" si="28"/>
        <v>0</v>
      </c>
      <c r="L187" s="93">
        <f t="shared" si="28"/>
        <v>0</v>
      </c>
      <c r="M187" s="134">
        <f t="shared" si="28"/>
        <v>0</v>
      </c>
      <c r="N187" s="134">
        <f t="shared" si="28"/>
        <v>0</v>
      </c>
      <c r="O187" s="134">
        <f t="shared" si="28"/>
        <v>13</v>
      </c>
      <c r="P187" s="46">
        <f t="shared" si="28"/>
        <v>77</v>
      </c>
      <c r="Q187"/>
      <c r="R187"/>
    </row>
    <row r="188" spans="1:16" ht="12.75">
      <c r="A188" s="206">
        <v>11</v>
      </c>
      <c r="B188" s="283" t="s">
        <v>197</v>
      </c>
      <c r="C188" s="261">
        <v>4140</v>
      </c>
      <c r="D188" s="87"/>
      <c r="E188" s="15"/>
      <c r="F188" s="71">
        <f t="shared" si="20"/>
        <v>0</v>
      </c>
      <c r="G188" s="87"/>
      <c r="H188" s="15"/>
      <c r="I188" s="71">
        <f t="shared" si="21"/>
        <v>0</v>
      </c>
      <c r="J188" s="87"/>
      <c r="K188" s="15"/>
      <c r="L188" s="71">
        <f t="shared" si="22"/>
        <v>0</v>
      </c>
      <c r="M188" s="132"/>
      <c r="N188" s="132"/>
      <c r="O188" s="132"/>
      <c r="P188" s="120">
        <f aca="true" t="shared" si="29" ref="P188:P203">F188+I188+L188+M188+N188+O188</f>
        <v>0</v>
      </c>
    </row>
    <row r="189" spans="1:16" ht="12.75">
      <c r="A189" s="203">
        <v>11</v>
      </c>
      <c r="B189" s="279" t="s">
        <v>198</v>
      </c>
      <c r="C189" s="257">
        <v>2300</v>
      </c>
      <c r="D189" s="60"/>
      <c r="E189" s="16"/>
      <c r="F189" s="64">
        <f t="shared" si="20"/>
        <v>0</v>
      </c>
      <c r="G189" s="60"/>
      <c r="H189" s="16"/>
      <c r="I189" s="64">
        <f t="shared" si="21"/>
        <v>0</v>
      </c>
      <c r="J189" s="60"/>
      <c r="K189" s="16"/>
      <c r="L189" s="64">
        <f t="shared" si="22"/>
        <v>0</v>
      </c>
      <c r="M189" s="128"/>
      <c r="N189" s="128"/>
      <c r="O189" s="128"/>
      <c r="P189" s="119">
        <f t="shared" si="29"/>
        <v>0</v>
      </c>
    </row>
    <row r="190" spans="1:16" ht="12.75">
      <c r="A190" s="203">
        <v>11</v>
      </c>
      <c r="B190" s="279" t="s">
        <v>199</v>
      </c>
      <c r="C190" s="257">
        <v>2715</v>
      </c>
      <c r="D190" s="60"/>
      <c r="E190" s="16"/>
      <c r="F190" s="64">
        <f t="shared" si="20"/>
        <v>0</v>
      </c>
      <c r="G190" s="60"/>
      <c r="H190" s="16"/>
      <c r="I190" s="64">
        <f t="shared" si="21"/>
        <v>0</v>
      </c>
      <c r="J190" s="60"/>
      <c r="K190" s="16"/>
      <c r="L190" s="64">
        <f t="shared" si="22"/>
        <v>0</v>
      </c>
      <c r="M190" s="128"/>
      <c r="N190" s="128"/>
      <c r="O190" s="128"/>
      <c r="P190" s="119">
        <f t="shared" si="29"/>
        <v>0</v>
      </c>
    </row>
    <row r="191" spans="1:16" ht="12.75">
      <c r="A191" s="203">
        <v>11</v>
      </c>
      <c r="B191" s="279" t="s">
        <v>200</v>
      </c>
      <c r="C191" s="257">
        <v>982</v>
      </c>
      <c r="D191" s="60"/>
      <c r="E191" s="16"/>
      <c r="F191" s="64">
        <f t="shared" si="20"/>
        <v>0</v>
      </c>
      <c r="G191" s="60"/>
      <c r="H191" s="16"/>
      <c r="I191" s="64">
        <f t="shared" si="21"/>
        <v>0</v>
      </c>
      <c r="J191" s="60"/>
      <c r="K191" s="16"/>
      <c r="L191" s="64">
        <f t="shared" si="22"/>
        <v>0</v>
      </c>
      <c r="M191" s="128"/>
      <c r="N191" s="128"/>
      <c r="O191" s="128"/>
      <c r="P191" s="119">
        <f t="shared" si="29"/>
        <v>0</v>
      </c>
    </row>
    <row r="192" spans="1:16" ht="12.75">
      <c r="A192" s="203">
        <v>11</v>
      </c>
      <c r="B192" s="279" t="s">
        <v>201</v>
      </c>
      <c r="C192" s="257">
        <v>3028</v>
      </c>
      <c r="D192" s="60"/>
      <c r="E192" s="16"/>
      <c r="F192" s="64">
        <f t="shared" si="20"/>
        <v>0</v>
      </c>
      <c r="G192" s="60"/>
      <c r="H192" s="16"/>
      <c r="I192" s="64">
        <f t="shared" si="21"/>
        <v>0</v>
      </c>
      <c r="J192" s="60"/>
      <c r="K192" s="16"/>
      <c r="L192" s="64">
        <f t="shared" si="22"/>
        <v>0</v>
      </c>
      <c r="M192" s="128"/>
      <c r="N192" s="128"/>
      <c r="O192" s="128"/>
      <c r="P192" s="119">
        <f t="shared" si="29"/>
        <v>0</v>
      </c>
    </row>
    <row r="193" spans="1:16" ht="12.75">
      <c r="A193" s="203">
        <v>11</v>
      </c>
      <c r="B193" s="279" t="s">
        <v>202</v>
      </c>
      <c r="C193" s="257">
        <v>2990</v>
      </c>
      <c r="D193" s="60"/>
      <c r="E193" s="16"/>
      <c r="F193" s="64">
        <f t="shared" si="20"/>
        <v>0</v>
      </c>
      <c r="G193" s="60"/>
      <c r="H193" s="16"/>
      <c r="I193" s="64">
        <f t="shared" si="21"/>
        <v>0</v>
      </c>
      <c r="J193" s="60"/>
      <c r="K193" s="16"/>
      <c r="L193" s="64">
        <f t="shared" si="22"/>
        <v>0</v>
      </c>
      <c r="M193" s="128"/>
      <c r="N193" s="128"/>
      <c r="O193" s="128"/>
      <c r="P193" s="119">
        <f t="shared" si="29"/>
        <v>0</v>
      </c>
    </row>
    <row r="194" spans="1:16" ht="12.75">
      <c r="A194" s="203">
        <v>11</v>
      </c>
      <c r="B194" s="279" t="s">
        <v>203</v>
      </c>
      <c r="C194" s="257">
        <v>3670</v>
      </c>
      <c r="D194" s="60"/>
      <c r="E194" s="16"/>
      <c r="F194" s="64">
        <f t="shared" si="20"/>
        <v>0</v>
      </c>
      <c r="G194" s="60"/>
      <c r="H194" s="16"/>
      <c r="I194" s="64">
        <f t="shared" si="21"/>
        <v>0</v>
      </c>
      <c r="J194" s="60"/>
      <c r="K194" s="16"/>
      <c r="L194" s="64">
        <f t="shared" si="22"/>
        <v>0</v>
      </c>
      <c r="M194" s="128"/>
      <c r="N194" s="128"/>
      <c r="O194" s="128"/>
      <c r="P194" s="119">
        <f t="shared" si="29"/>
        <v>0</v>
      </c>
    </row>
    <row r="195" spans="1:16" ht="12.75">
      <c r="A195" s="203">
        <v>11</v>
      </c>
      <c r="B195" s="279" t="s">
        <v>204</v>
      </c>
      <c r="C195" s="257">
        <v>1955</v>
      </c>
      <c r="D195" s="60"/>
      <c r="E195" s="16"/>
      <c r="F195" s="64">
        <f t="shared" si="20"/>
        <v>0</v>
      </c>
      <c r="G195" s="60"/>
      <c r="H195" s="16"/>
      <c r="I195" s="64">
        <f t="shared" si="21"/>
        <v>0</v>
      </c>
      <c r="J195" s="60"/>
      <c r="K195" s="16"/>
      <c r="L195" s="64">
        <f t="shared" si="22"/>
        <v>0</v>
      </c>
      <c r="M195" s="128"/>
      <c r="N195" s="128"/>
      <c r="O195" s="128"/>
      <c r="P195" s="119">
        <f t="shared" si="29"/>
        <v>0</v>
      </c>
    </row>
    <row r="196" spans="1:16" ht="12.75">
      <c r="A196" s="203">
        <v>11</v>
      </c>
      <c r="B196" s="279" t="s">
        <v>205</v>
      </c>
      <c r="C196" s="257">
        <v>1740</v>
      </c>
      <c r="D196" s="60"/>
      <c r="E196" s="16"/>
      <c r="F196" s="64">
        <f t="shared" si="20"/>
        <v>0</v>
      </c>
      <c r="G196" s="60"/>
      <c r="H196" s="16"/>
      <c r="I196" s="64">
        <f t="shared" si="21"/>
        <v>0</v>
      </c>
      <c r="J196" s="60"/>
      <c r="K196" s="16"/>
      <c r="L196" s="64">
        <f t="shared" si="22"/>
        <v>0</v>
      </c>
      <c r="M196" s="128"/>
      <c r="N196" s="128"/>
      <c r="O196" s="128"/>
      <c r="P196" s="119">
        <f t="shared" si="29"/>
        <v>0</v>
      </c>
    </row>
    <row r="197" spans="1:16" ht="12.75">
      <c r="A197" s="203">
        <v>11</v>
      </c>
      <c r="B197" s="279" t="s">
        <v>206</v>
      </c>
      <c r="C197" s="257">
        <v>1840</v>
      </c>
      <c r="D197" s="60"/>
      <c r="E197" s="16"/>
      <c r="F197" s="64">
        <f aca="true" t="shared" si="30" ref="F197:F260">D197+E197</f>
        <v>0</v>
      </c>
      <c r="G197" s="60"/>
      <c r="H197" s="16"/>
      <c r="I197" s="64">
        <f aca="true" t="shared" si="31" ref="I197:I260">G197+H197</f>
        <v>0</v>
      </c>
      <c r="J197" s="60"/>
      <c r="K197" s="16"/>
      <c r="L197" s="64">
        <f aca="true" t="shared" si="32" ref="L197:L260">J197+K197</f>
        <v>0</v>
      </c>
      <c r="M197" s="128"/>
      <c r="N197" s="128"/>
      <c r="O197" s="128"/>
      <c r="P197" s="119">
        <f t="shared" si="29"/>
        <v>0</v>
      </c>
    </row>
    <row r="198" spans="1:16" ht="12.75">
      <c r="A198" s="203">
        <v>11</v>
      </c>
      <c r="B198" s="279" t="s">
        <v>207</v>
      </c>
      <c r="C198" s="257">
        <v>1270</v>
      </c>
      <c r="D198" s="60"/>
      <c r="E198" s="16"/>
      <c r="F198" s="64">
        <f t="shared" si="30"/>
        <v>0</v>
      </c>
      <c r="G198" s="60"/>
      <c r="H198" s="16"/>
      <c r="I198" s="64">
        <f t="shared" si="31"/>
        <v>0</v>
      </c>
      <c r="J198" s="60"/>
      <c r="K198" s="16"/>
      <c r="L198" s="64">
        <f t="shared" si="32"/>
        <v>0</v>
      </c>
      <c r="M198" s="128"/>
      <c r="N198" s="128"/>
      <c r="O198" s="128"/>
      <c r="P198" s="119">
        <f t="shared" si="29"/>
        <v>0</v>
      </c>
    </row>
    <row r="199" spans="1:16" ht="12.75">
      <c r="A199" s="203">
        <v>11</v>
      </c>
      <c r="B199" s="279" t="s">
        <v>208</v>
      </c>
      <c r="C199" s="257">
        <v>2630</v>
      </c>
      <c r="D199" s="60"/>
      <c r="E199" s="16"/>
      <c r="F199" s="64">
        <f t="shared" si="30"/>
        <v>0</v>
      </c>
      <c r="G199" s="60"/>
      <c r="H199" s="16"/>
      <c r="I199" s="64">
        <f t="shared" si="31"/>
        <v>0</v>
      </c>
      <c r="J199" s="60"/>
      <c r="K199" s="16"/>
      <c r="L199" s="64">
        <f t="shared" si="32"/>
        <v>0</v>
      </c>
      <c r="M199" s="128"/>
      <c r="N199" s="128"/>
      <c r="O199" s="128"/>
      <c r="P199" s="119">
        <f t="shared" si="29"/>
        <v>0</v>
      </c>
    </row>
    <row r="200" spans="1:16" ht="12.75">
      <c r="A200" s="203">
        <v>11</v>
      </c>
      <c r="B200" s="279" t="s">
        <v>264</v>
      </c>
      <c r="C200" s="257">
        <v>5004</v>
      </c>
      <c r="D200" s="60"/>
      <c r="E200" s="16"/>
      <c r="F200" s="64">
        <f t="shared" si="30"/>
        <v>0</v>
      </c>
      <c r="G200" s="60"/>
      <c r="H200" s="16"/>
      <c r="I200" s="64">
        <f t="shared" si="31"/>
        <v>0</v>
      </c>
      <c r="J200" s="60"/>
      <c r="K200" s="16"/>
      <c r="L200" s="64">
        <f t="shared" si="32"/>
        <v>0</v>
      </c>
      <c r="M200" s="128"/>
      <c r="N200" s="128"/>
      <c r="O200" s="128"/>
      <c r="P200" s="119">
        <f t="shared" si="29"/>
        <v>0</v>
      </c>
    </row>
    <row r="201" spans="1:16" ht="12.75">
      <c r="A201" s="203">
        <v>11</v>
      </c>
      <c r="B201" s="279" t="s">
        <v>209</v>
      </c>
      <c r="C201" s="257">
        <v>2877</v>
      </c>
      <c r="D201" s="60"/>
      <c r="E201" s="16"/>
      <c r="F201" s="64">
        <f t="shared" si="30"/>
        <v>0</v>
      </c>
      <c r="G201" s="60"/>
      <c r="H201" s="16"/>
      <c r="I201" s="64">
        <f t="shared" si="31"/>
        <v>0</v>
      </c>
      <c r="J201" s="60"/>
      <c r="K201" s="16"/>
      <c r="L201" s="64">
        <f t="shared" si="32"/>
        <v>0</v>
      </c>
      <c r="M201" s="128"/>
      <c r="N201" s="128"/>
      <c r="O201" s="128"/>
      <c r="P201" s="119">
        <f t="shared" si="29"/>
        <v>0</v>
      </c>
    </row>
    <row r="202" spans="1:16" ht="12.75">
      <c r="A202" s="203">
        <v>11</v>
      </c>
      <c r="B202" s="279" t="s">
        <v>210</v>
      </c>
      <c r="C202" s="257">
        <v>255.4221</v>
      </c>
      <c r="D202" s="60"/>
      <c r="E202" s="16"/>
      <c r="F202" s="64">
        <f t="shared" si="30"/>
        <v>0</v>
      </c>
      <c r="G202" s="60"/>
      <c r="H202" s="16"/>
      <c r="I202" s="64">
        <f t="shared" si="31"/>
        <v>0</v>
      </c>
      <c r="J202" s="60"/>
      <c r="K202" s="16"/>
      <c r="L202" s="64">
        <f t="shared" si="32"/>
        <v>0</v>
      </c>
      <c r="M202" s="128"/>
      <c r="N202" s="128"/>
      <c r="O202" s="128"/>
      <c r="P202" s="119">
        <f t="shared" si="29"/>
        <v>0</v>
      </c>
    </row>
    <row r="203" spans="1:16" ht="12.75">
      <c r="A203" s="207">
        <v>11</v>
      </c>
      <c r="B203" s="284" t="s">
        <v>211</v>
      </c>
      <c r="C203" s="262">
        <v>739.3152</v>
      </c>
      <c r="D203" s="88"/>
      <c r="E203" s="18"/>
      <c r="F203" s="72">
        <f t="shared" si="30"/>
        <v>0</v>
      </c>
      <c r="G203" s="88"/>
      <c r="H203" s="18"/>
      <c r="I203" s="72">
        <f t="shared" si="31"/>
        <v>0</v>
      </c>
      <c r="J203" s="88"/>
      <c r="K203" s="18"/>
      <c r="L203" s="72">
        <f t="shared" si="32"/>
        <v>0</v>
      </c>
      <c r="M203" s="133"/>
      <c r="N203" s="133"/>
      <c r="O203" s="133"/>
      <c r="P203" s="121">
        <f t="shared" si="29"/>
        <v>0</v>
      </c>
    </row>
    <row r="204" spans="1:18" s="10" customFormat="1" ht="13.5" thickBot="1">
      <c r="A204" s="208"/>
      <c r="B204" s="285"/>
      <c r="C204" s="8">
        <f aca="true" t="shared" si="33" ref="C204:P204">SUM(C188:C203)</f>
        <v>38135.7373</v>
      </c>
      <c r="D204" s="97">
        <f t="shared" si="33"/>
        <v>0</v>
      </c>
      <c r="E204" s="98">
        <f t="shared" si="33"/>
        <v>0</v>
      </c>
      <c r="F204" s="93">
        <f>SUM(F188:F203)</f>
        <v>0</v>
      </c>
      <c r="G204" s="97">
        <f t="shared" si="33"/>
        <v>0</v>
      </c>
      <c r="H204" s="98">
        <f t="shared" si="33"/>
        <v>0</v>
      </c>
      <c r="I204" s="93">
        <f>SUM(I188:I203)</f>
        <v>0</v>
      </c>
      <c r="J204" s="97">
        <f t="shared" si="33"/>
        <v>0</v>
      </c>
      <c r="K204" s="98">
        <f t="shared" si="33"/>
        <v>0</v>
      </c>
      <c r="L204" s="93">
        <f>SUM(L188:L203)</f>
        <v>0</v>
      </c>
      <c r="M204" s="134">
        <f t="shared" si="33"/>
        <v>0</v>
      </c>
      <c r="N204" s="134">
        <f t="shared" si="33"/>
        <v>0</v>
      </c>
      <c r="O204" s="134">
        <f>SUM(O188:O203)</f>
        <v>0</v>
      </c>
      <c r="P204" s="46">
        <f t="shared" si="33"/>
        <v>0</v>
      </c>
      <c r="Q204"/>
      <c r="R204"/>
    </row>
    <row r="205" spans="1:16" ht="12.75">
      <c r="A205" s="206">
        <v>12</v>
      </c>
      <c r="B205" s="283" t="s">
        <v>97</v>
      </c>
      <c r="C205" s="261">
        <v>1690</v>
      </c>
      <c r="D205" s="87">
        <v>6</v>
      </c>
      <c r="E205" s="15">
        <v>0</v>
      </c>
      <c r="F205" s="71">
        <f t="shared" si="30"/>
        <v>6</v>
      </c>
      <c r="G205" s="87">
        <v>2</v>
      </c>
      <c r="H205" s="15">
        <v>0</v>
      </c>
      <c r="I205" s="71">
        <f t="shared" si="31"/>
        <v>2</v>
      </c>
      <c r="J205" s="87"/>
      <c r="K205" s="15"/>
      <c r="L205" s="71">
        <f t="shared" si="32"/>
        <v>0</v>
      </c>
      <c r="M205" s="132"/>
      <c r="N205" s="132"/>
      <c r="O205" s="132"/>
      <c r="P205" s="120">
        <f aca="true" t="shared" si="34" ref="P205:P224">F205+I205+L205+M205+N205+O205</f>
        <v>8</v>
      </c>
    </row>
    <row r="206" spans="1:16" ht="12.75">
      <c r="A206" s="203">
        <v>12</v>
      </c>
      <c r="B206" s="279" t="s">
        <v>98</v>
      </c>
      <c r="C206" s="257">
        <v>6438</v>
      </c>
      <c r="D206" s="60">
        <v>0</v>
      </c>
      <c r="E206" s="16">
        <v>12</v>
      </c>
      <c r="F206" s="64">
        <f t="shared" si="30"/>
        <v>12</v>
      </c>
      <c r="G206" s="60">
        <v>0</v>
      </c>
      <c r="H206" s="16">
        <v>0</v>
      </c>
      <c r="I206" s="64">
        <f t="shared" si="31"/>
        <v>0</v>
      </c>
      <c r="J206" s="60"/>
      <c r="K206" s="16"/>
      <c r="L206" s="64">
        <f t="shared" si="32"/>
        <v>0</v>
      </c>
      <c r="M206" s="128"/>
      <c r="N206" s="128"/>
      <c r="O206" s="128"/>
      <c r="P206" s="119">
        <f t="shared" si="34"/>
        <v>12</v>
      </c>
    </row>
    <row r="207" spans="1:16" ht="12.75">
      <c r="A207" s="203">
        <v>12</v>
      </c>
      <c r="B207" s="279" t="s">
        <v>99</v>
      </c>
      <c r="C207" s="257">
        <v>2719</v>
      </c>
      <c r="D207" s="60">
        <v>0</v>
      </c>
      <c r="E207" s="16">
        <v>0</v>
      </c>
      <c r="F207" s="64">
        <f t="shared" si="30"/>
        <v>0</v>
      </c>
      <c r="G207" s="60">
        <v>0</v>
      </c>
      <c r="H207" s="16">
        <v>0</v>
      </c>
      <c r="I207" s="64">
        <f t="shared" si="31"/>
        <v>0</v>
      </c>
      <c r="J207" s="60"/>
      <c r="K207" s="16"/>
      <c r="L207" s="64">
        <f t="shared" si="32"/>
        <v>0</v>
      </c>
      <c r="M207" s="128"/>
      <c r="N207" s="128"/>
      <c r="O207" s="128"/>
      <c r="P207" s="119">
        <f t="shared" si="34"/>
        <v>0</v>
      </c>
    </row>
    <row r="208" spans="1:16" ht="12.75">
      <c r="A208" s="203">
        <v>12</v>
      </c>
      <c r="B208" s="279" t="s">
        <v>100</v>
      </c>
      <c r="C208" s="257">
        <v>583</v>
      </c>
      <c r="D208" s="60">
        <v>0</v>
      </c>
      <c r="E208" s="16">
        <v>0</v>
      </c>
      <c r="F208" s="64">
        <f t="shared" si="30"/>
        <v>0</v>
      </c>
      <c r="G208" s="60">
        <v>0</v>
      </c>
      <c r="H208" s="16">
        <v>0</v>
      </c>
      <c r="I208" s="64">
        <f t="shared" si="31"/>
        <v>0</v>
      </c>
      <c r="J208" s="60"/>
      <c r="K208" s="16"/>
      <c r="L208" s="64">
        <f t="shared" si="32"/>
        <v>0</v>
      </c>
      <c r="M208" s="128"/>
      <c r="N208" s="128"/>
      <c r="O208" s="128"/>
      <c r="P208" s="119">
        <f t="shared" si="34"/>
        <v>0</v>
      </c>
    </row>
    <row r="209" spans="1:16" ht="12.75">
      <c r="A209" s="203">
        <v>12</v>
      </c>
      <c r="B209" s="279" t="s">
        <v>101</v>
      </c>
      <c r="C209" s="257">
        <v>3185</v>
      </c>
      <c r="D209" s="60">
        <v>0</v>
      </c>
      <c r="E209" s="16">
        <v>0</v>
      </c>
      <c r="F209" s="64">
        <f t="shared" si="30"/>
        <v>0</v>
      </c>
      <c r="G209" s="60">
        <v>0</v>
      </c>
      <c r="H209" s="16">
        <v>0</v>
      </c>
      <c r="I209" s="64">
        <f t="shared" si="31"/>
        <v>0</v>
      </c>
      <c r="J209" s="60"/>
      <c r="K209" s="16"/>
      <c r="L209" s="64">
        <f t="shared" si="32"/>
        <v>0</v>
      </c>
      <c r="M209" s="128"/>
      <c r="N209" s="128"/>
      <c r="O209" s="128"/>
      <c r="P209" s="119">
        <f t="shared" si="34"/>
        <v>0</v>
      </c>
    </row>
    <row r="210" spans="1:16" ht="12.75">
      <c r="A210" s="203">
        <v>12</v>
      </c>
      <c r="B210" s="279" t="s">
        <v>102</v>
      </c>
      <c r="C210" s="257">
        <v>2142</v>
      </c>
      <c r="D210" s="60">
        <v>6</v>
      </c>
      <c r="E210" s="16">
        <v>0</v>
      </c>
      <c r="F210" s="64">
        <f t="shared" si="30"/>
        <v>6</v>
      </c>
      <c r="G210" s="60">
        <v>3</v>
      </c>
      <c r="H210" s="16">
        <v>0</v>
      </c>
      <c r="I210" s="64">
        <f t="shared" si="31"/>
        <v>3</v>
      </c>
      <c r="J210" s="60"/>
      <c r="K210" s="16"/>
      <c r="L210" s="64">
        <f t="shared" si="32"/>
        <v>0</v>
      </c>
      <c r="M210" s="128"/>
      <c r="N210" s="128"/>
      <c r="O210" s="128"/>
      <c r="P210" s="119">
        <f t="shared" si="34"/>
        <v>9</v>
      </c>
    </row>
    <row r="211" spans="1:16" ht="12.75">
      <c r="A211" s="203">
        <v>12</v>
      </c>
      <c r="B211" s="279" t="s">
        <v>103</v>
      </c>
      <c r="C211" s="257">
        <v>2138</v>
      </c>
      <c r="D211" s="60">
        <v>0</v>
      </c>
      <c r="E211" s="16">
        <v>0</v>
      </c>
      <c r="F211" s="64">
        <f t="shared" si="30"/>
        <v>0</v>
      </c>
      <c r="G211" s="60">
        <v>0</v>
      </c>
      <c r="H211" s="16">
        <v>0</v>
      </c>
      <c r="I211" s="64">
        <f t="shared" si="31"/>
        <v>0</v>
      </c>
      <c r="J211" s="60"/>
      <c r="K211" s="16"/>
      <c r="L211" s="64">
        <f t="shared" si="32"/>
        <v>0</v>
      </c>
      <c r="M211" s="128"/>
      <c r="N211" s="128"/>
      <c r="O211" s="128"/>
      <c r="P211" s="119">
        <f t="shared" si="34"/>
        <v>0</v>
      </c>
    </row>
    <row r="212" spans="1:16" ht="12.75">
      <c r="A212" s="203">
        <v>12</v>
      </c>
      <c r="B212" s="279" t="s">
        <v>104</v>
      </c>
      <c r="C212" s="257">
        <v>2446</v>
      </c>
      <c r="D212" s="60">
        <v>0</v>
      </c>
      <c r="E212" s="16">
        <v>0</v>
      </c>
      <c r="F212" s="64">
        <f t="shared" si="30"/>
        <v>0</v>
      </c>
      <c r="G212" s="60">
        <v>0</v>
      </c>
      <c r="H212" s="16">
        <v>0</v>
      </c>
      <c r="I212" s="64">
        <f t="shared" si="31"/>
        <v>0</v>
      </c>
      <c r="J212" s="60"/>
      <c r="K212" s="16"/>
      <c r="L212" s="64">
        <f t="shared" si="32"/>
        <v>0</v>
      </c>
      <c r="M212" s="128"/>
      <c r="N212" s="128"/>
      <c r="O212" s="128"/>
      <c r="P212" s="119">
        <f t="shared" si="34"/>
        <v>0</v>
      </c>
    </row>
    <row r="213" spans="1:16" ht="12.75">
      <c r="A213" s="203">
        <v>12</v>
      </c>
      <c r="B213" s="279" t="s">
        <v>263</v>
      </c>
      <c r="C213" s="257">
        <v>1720</v>
      </c>
      <c r="D213" s="60">
        <v>0</v>
      </c>
      <c r="E213" s="16">
        <v>0</v>
      </c>
      <c r="F213" s="64">
        <f t="shared" si="30"/>
        <v>0</v>
      </c>
      <c r="G213" s="60">
        <v>0</v>
      </c>
      <c r="H213" s="16">
        <v>0</v>
      </c>
      <c r="I213" s="64">
        <f t="shared" si="31"/>
        <v>0</v>
      </c>
      <c r="J213" s="60"/>
      <c r="K213" s="16"/>
      <c r="L213" s="64">
        <f t="shared" si="32"/>
        <v>0</v>
      </c>
      <c r="M213" s="128"/>
      <c r="N213" s="128"/>
      <c r="O213" s="128"/>
      <c r="P213" s="119">
        <f t="shared" si="34"/>
        <v>0</v>
      </c>
    </row>
    <row r="214" spans="1:16" ht="12.75">
      <c r="A214" s="203">
        <v>12</v>
      </c>
      <c r="B214" s="279" t="s">
        <v>105</v>
      </c>
      <c r="C214" s="257">
        <v>1783</v>
      </c>
      <c r="D214" s="60">
        <v>7</v>
      </c>
      <c r="E214" s="16">
        <v>8</v>
      </c>
      <c r="F214" s="64">
        <f t="shared" si="30"/>
        <v>15</v>
      </c>
      <c r="G214" s="60">
        <v>0</v>
      </c>
      <c r="H214" s="16">
        <v>0</v>
      </c>
      <c r="I214" s="64">
        <f t="shared" si="31"/>
        <v>0</v>
      </c>
      <c r="J214" s="60"/>
      <c r="K214" s="16"/>
      <c r="L214" s="64">
        <f t="shared" si="32"/>
        <v>0</v>
      </c>
      <c r="M214" s="128"/>
      <c r="N214" s="128"/>
      <c r="O214" s="128"/>
      <c r="P214" s="119">
        <f t="shared" si="34"/>
        <v>15</v>
      </c>
    </row>
    <row r="215" spans="1:16" ht="12.75">
      <c r="A215" s="203">
        <v>12</v>
      </c>
      <c r="B215" s="279" t="s">
        <v>106</v>
      </c>
      <c r="C215" s="257">
        <v>154.3407</v>
      </c>
      <c r="D215" s="60">
        <v>0</v>
      </c>
      <c r="E215" s="16">
        <v>0</v>
      </c>
      <c r="F215" s="64">
        <f t="shared" si="30"/>
        <v>0</v>
      </c>
      <c r="G215" s="60">
        <v>0</v>
      </c>
      <c r="H215" s="16">
        <v>0</v>
      </c>
      <c r="I215" s="64">
        <f t="shared" si="31"/>
        <v>0</v>
      </c>
      <c r="J215" s="60"/>
      <c r="K215" s="16"/>
      <c r="L215" s="64">
        <f t="shared" si="32"/>
        <v>0</v>
      </c>
      <c r="M215" s="128"/>
      <c r="N215" s="128"/>
      <c r="O215" s="128"/>
      <c r="P215" s="119">
        <f t="shared" si="34"/>
        <v>0</v>
      </c>
    </row>
    <row r="216" spans="1:16" ht="12.75">
      <c r="A216" s="203">
        <v>12</v>
      </c>
      <c r="B216" s="279" t="s">
        <v>107</v>
      </c>
      <c r="C216" s="257">
        <v>36.3218</v>
      </c>
      <c r="D216" s="60">
        <v>0</v>
      </c>
      <c r="E216" s="16">
        <v>0</v>
      </c>
      <c r="F216" s="64">
        <f t="shared" si="30"/>
        <v>0</v>
      </c>
      <c r="G216" s="60">
        <v>0</v>
      </c>
      <c r="H216" s="16">
        <v>0</v>
      </c>
      <c r="I216" s="64">
        <f t="shared" si="31"/>
        <v>0</v>
      </c>
      <c r="J216" s="60"/>
      <c r="K216" s="16"/>
      <c r="L216" s="64">
        <f t="shared" si="32"/>
        <v>0</v>
      </c>
      <c r="M216" s="128"/>
      <c r="N216" s="128"/>
      <c r="O216" s="128"/>
      <c r="P216" s="119">
        <f t="shared" si="34"/>
        <v>0</v>
      </c>
    </row>
    <row r="217" spans="1:16" ht="12.75">
      <c r="A217" s="203">
        <v>12</v>
      </c>
      <c r="B217" s="279" t="s">
        <v>108</v>
      </c>
      <c r="C217" s="257">
        <v>304.5055</v>
      </c>
      <c r="D217" s="60">
        <v>0</v>
      </c>
      <c r="E217" s="16">
        <v>0</v>
      </c>
      <c r="F217" s="64">
        <f t="shared" si="30"/>
        <v>0</v>
      </c>
      <c r="G217" s="60">
        <v>0</v>
      </c>
      <c r="H217" s="16">
        <v>0</v>
      </c>
      <c r="I217" s="64">
        <f t="shared" si="31"/>
        <v>0</v>
      </c>
      <c r="J217" s="60"/>
      <c r="K217" s="16"/>
      <c r="L217" s="64">
        <f t="shared" si="32"/>
        <v>0</v>
      </c>
      <c r="M217" s="128"/>
      <c r="N217" s="128"/>
      <c r="O217" s="128"/>
      <c r="P217" s="119">
        <f t="shared" si="34"/>
        <v>0</v>
      </c>
    </row>
    <row r="218" spans="1:16" ht="12.75">
      <c r="A218" s="203">
        <v>12</v>
      </c>
      <c r="B218" s="279" t="s">
        <v>109</v>
      </c>
      <c r="C218" s="257">
        <v>95.8662</v>
      </c>
      <c r="D218" s="60">
        <v>0</v>
      </c>
      <c r="E218" s="16">
        <v>0</v>
      </c>
      <c r="F218" s="64">
        <f t="shared" si="30"/>
        <v>0</v>
      </c>
      <c r="G218" s="60">
        <v>0</v>
      </c>
      <c r="H218" s="16">
        <v>0</v>
      </c>
      <c r="I218" s="64">
        <f t="shared" si="31"/>
        <v>0</v>
      </c>
      <c r="J218" s="60"/>
      <c r="K218" s="16"/>
      <c r="L218" s="64">
        <f t="shared" si="32"/>
        <v>0</v>
      </c>
      <c r="M218" s="128"/>
      <c r="N218" s="128"/>
      <c r="O218" s="128"/>
      <c r="P218" s="119">
        <f t="shared" si="34"/>
        <v>0</v>
      </c>
    </row>
    <row r="219" spans="1:16" ht="12.75">
      <c r="A219" s="203">
        <v>12</v>
      </c>
      <c r="B219" s="279" t="s">
        <v>110</v>
      </c>
      <c r="C219" s="257">
        <v>234.9455</v>
      </c>
      <c r="D219" s="60">
        <v>0</v>
      </c>
      <c r="E219" s="16">
        <v>6</v>
      </c>
      <c r="F219" s="64">
        <f t="shared" si="30"/>
        <v>6</v>
      </c>
      <c r="G219" s="60">
        <v>0</v>
      </c>
      <c r="H219" s="16">
        <v>0</v>
      </c>
      <c r="I219" s="64">
        <f t="shared" si="31"/>
        <v>0</v>
      </c>
      <c r="J219" s="60"/>
      <c r="K219" s="16"/>
      <c r="L219" s="64">
        <f t="shared" si="32"/>
        <v>0</v>
      </c>
      <c r="M219" s="128"/>
      <c r="N219" s="128"/>
      <c r="O219" s="128"/>
      <c r="P219" s="119">
        <f t="shared" si="34"/>
        <v>6</v>
      </c>
    </row>
    <row r="220" spans="1:16" ht="12.75">
      <c r="A220" s="203">
        <v>12</v>
      </c>
      <c r="B220" s="279" t="s">
        <v>111</v>
      </c>
      <c r="C220" s="257">
        <v>901.2279</v>
      </c>
      <c r="D220" s="60">
        <v>0</v>
      </c>
      <c r="E220" s="16">
        <v>0</v>
      </c>
      <c r="F220" s="64">
        <f t="shared" si="30"/>
        <v>0</v>
      </c>
      <c r="G220" s="60">
        <v>0</v>
      </c>
      <c r="H220" s="16">
        <v>0</v>
      </c>
      <c r="I220" s="64">
        <f t="shared" si="31"/>
        <v>0</v>
      </c>
      <c r="J220" s="60"/>
      <c r="K220" s="16"/>
      <c r="L220" s="64">
        <f t="shared" si="32"/>
        <v>0</v>
      </c>
      <c r="M220" s="128"/>
      <c r="N220" s="128"/>
      <c r="O220" s="128"/>
      <c r="P220" s="119">
        <f t="shared" si="34"/>
        <v>0</v>
      </c>
    </row>
    <row r="221" spans="1:16" ht="12.75">
      <c r="A221" s="203">
        <v>12</v>
      </c>
      <c r="B221" s="279" t="s">
        <v>112</v>
      </c>
      <c r="C221" s="257">
        <v>335.7371</v>
      </c>
      <c r="D221" s="60">
        <v>0</v>
      </c>
      <c r="E221" s="16">
        <v>7</v>
      </c>
      <c r="F221" s="64">
        <f t="shared" si="30"/>
        <v>7</v>
      </c>
      <c r="G221" s="60">
        <v>0</v>
      </c>
      <c r="H221" s="16">
        <v>0</v>
      </c>
      <c r="I221" s="64">
        <f t="shared" si="31"/>
        <v>0</v>
      </c>
      <c r="J221" s="60"/>
      <c r="K221" s="16"/>
      <c r="L221" s="64">
        <f t="shared" si="32"/>
        <v>0</v>
      </c>
      <c r="M221" s="128"/>
      <c r="N221" s="128"/>
      <c r="O221" s="128"/>
      <c r="P221" s="119">
        <f t="shared" si="34"/>
        <v>7</v>
      </c>
    </row>
    <row r="222" spans="1:16" ht="12.75">
      <c r="A222" s="203">
        <v>12</v>
      </c>
      <c r="B222" s="279" t="s">
        <v>113</v>
      </c>
      <c r="C222" s="257">
        <v>2323.398</v>
      </c>
      <c r="D222" s="60">
        <v>14</v>
      </c>
      <c r="E222" s="16">
        <v>27</v>
      </c>
      <c r="F222" s="64">
        <f t="shared" si="30"/>
        <v>41</v>
      </c>
      <c r="G222" s="60">
        <v>0</v>
      </c>
      <c r="H222" s="16">
        <v>0</v>
      </c>
      <c r="I222" s="64">
        <f t="shared" si="31"/>
        <v>0</v>
      </c>
      <c r="J222" s="60"/>
      <c r="K222" s="16"/>
      <c r="L222" s="64">
        <f t="shared" si="32"/>
        <v>0</v>
      </c>
      <c r="M222" s="128"/>
      <c r="N222" s="128"/>
      <c r="O222" s="128"/>
      <c r="P222" s="119">
        <f t="shared" si="34"/>
        <v>41</v>
      </c>
    </row>
    <row r="223" spans="1:16" ht="12.75">
      <c r="A223" s="203">
        <v>12</v>
      </c>
      <c r="B223" s="279" t="s">
        <v>114</v>
      </c>
      <c r="C223" s="257">
        <v>308.994</v>
      </c>
      <c r="D223" s="60">
        <v>0</v>
      </c>
      <c r="E223" s="16">
        <v>2</v>
      </c>
      <c r="F223" s="64">
        <f t="shared" si="30"/>
        <v>2</v>
      </c>
      <c r="G223" s="60">
        <v>0</v>
      </c>
      <c r="H223" s="16">
        <v>0</v>
      </c>
      <c r="I223" s="64">
        <f t="shared" si="31"/>
        <v>0</v>
      </c>
      <c r="J223" s="60"/>
      <c r="K223" s="16"/>
      <c r="L223" s="64">
        <f t="shared" si="32"/>
        <v>0</v>
      </c>
      <c r="M223" s="128"/>
      <c r="N223" s="128"/>
      <c r="O223" s="128"/>
      <c r="P223" s="119">
        <f t="shared" si="34"/>
        <v>2</v>
      </c>
    </row>
    <row r="224" spans="1:16" ht="12.75">
      <c r="A224" s="207">
        <v>12</v>
      </c>
      <c r="B224" s="284" t="s">
        <v>115</v>
      </c>
      <c r="C224" s="262">
        <v>387.411</v>
      </c>
      <c r="D224" s="88">
        <v>0</v>
      </c>
      <c r="E224" s="18">
        <v>0</v>
      </c>
      <c r="F224" s="72">
        <f t="shared" si="30"/>
        <v>0</v>
      </c>
      <c r="G224" s="88">
        <v>0</v>
      </c>
      <c r="H224" s="18">
        <v>0</v>
      </c>
      <c r="I224" s="72">
        <f t="shared" si="31"/>
        <v>0</v>
      </c>
      <c r="J224" s="88"/>
      <c r="K224" s="18"/>
      <c r="L224" s="72">
        <f t="shared" si="32"/>
        <v>0</v>
      </c>
      <c r="M224" s="133"/>
      <c r="N224" s="133"/>
      <c r="O224" s="133"/>
      <c r="P224" s="121">
        <f t="shared" si="34"/>
        <v>0</v>
      </c>
    </row>
    <row r="225" spans="1:16" s="10" customFormat="1" ht="13.5" thickBot="1">
      <c r="A225" s="208"/>
      <c r="B225" s="285"/>
      <c r="C225" s="8">
        <f aca="true" t="shared" si="35" ref="C225:P225">SUM(C205:C224)</f>
        <v>29926.747700000004</v>
      </c>
      <c r="D225" s="97">
        <f t="shared" si="35"/>
        <v>33</v>
      </c>
      <c r="E225" s="98">
        <f t="shared" si="35"/>
        <v>62</v>
      </c>
      <c r="F225" s="93">
        <f>SUM(F205:F224)</f>
        <v>95</v>
      </c>
      <c r="G225" s="97">
        <f t="shared" si="35"/>
        <v>5</v>
      </c>
      <c r="H225" s="98">
        <f t="shared" si="35"/>
        <v>0</v>
      </c>
      <c r="I225" s="93">
        <f>SUM(I205:I224)</f>
        <v>5</v>
      </c>
      <c r="J225" s="97">
        <f t="shared" si="35"/>
        <v>0</v>
      </c>
      <c r="K225" s="98">
        <f t="shared" si="35"/>
        <v>0</v>
      </c>
      <c r="L225" s="93">
        <f>SUM(L205:L224)</f>
        <v>0</v>
      </c>
      <c r="M225" s="134">
        <f t="shared" si="35"/>
        <v>0</v>
      </c>
      <c r="N225" s="134">
        <f t="shared" si="35"/>
        <v>0</v>
      </c>
      <c r="O225" s="134">
        <f>SUM(O205:O224)</f>
        <v>0</v>
      </c>
      <c r="P225" s="46">
        <f t="shared" si="35"/>
        <v>100</v>
      </c>
    </row>
    <row r="226" spans="1:16" ht="12.75">
      <c r="A226" s="206">
        <v>13</v>
      </c>
      <c r="B226" s="283" t="s">
        <v>116</v>
      </c>
      <c r="C226" s="261">
        <v>1265</v>
      </c>
      <c r="D226" s="87">
        <v>0</v>
      </c>
      <c r="E226" s="15">
        <v>56</v>
      </c>
      <c r="F226" s="71">
        <f t="shared" si="30"/>
        <v>56</v>
      </c>
      <c r="G226" s="87">
        <v>0</v>
      </c>
      <c r="H226" s="15">
        <v>8</v>
      </c>
      <c r="I226" s="71">
        <f t="shared" si="31"/>
        <v>8</v>
      </c>
      <c r="J226" s="87"/>
      <c r="K226" s="15"/>
      <c r="L226" s="71">
        <f t="shared" si="32"/>
        <v>0</v>
      </c>
      <c r="M226" s="132"/>
      <c r="N226" s="132"/>
      <c r="O226" s="132"/>
      <c r="P226" s="120">
        <f aca="true" t="shared" si="36" ref="P226:P249">F226+I226+L226+M226+N226+O226</f>
        <v>64</v>
      </c>
    </row>
    <row r="227" spans="1:16" ht="12.75">
      <c r="A227" s="203">
        <v>13</v>
      </c>
      <c r="B227" s="279" t="s">
        <v>117</v>
      </c>
      <c r="C227" s="257">
        <v>1850</v>
      </c>
      <c r="D227" s="60">
        <v>0</v>
      </c>
      <c r="E227" s="16">
        <v>74</v>
      </c>
      <c r="F227" s="64">
        <f t="shared" si="30"/>
        <v>74</v>
      </c>
      <c r="G227" s="60">
        <v>0</v>
      </c>
      <c r="H227" s="16">
        <v>65</v>
      </c>
      <c r="I227" s="64">
        <f t="shared" si="31"/>
        <v>65</v>
      </c>
      <c r="J227" s="60"/>
      <c r="K227" s="16"/>
      <c r="L227" s="64">
        <f t="shared" si="32"/>
        <v>0</v>
      </c>
      <c r="M227" s="128"/>
      <c r="N227" s="128"/>
      <c r="O227" s="128"/>
      <c r="P227" s="119">
        <f t="shared" si="36"/>
        <v>139</v>
      </c>
    </row>
    <row r="228" spans="1:16" ht="12.75">
      <c r="A228" s="203">
        <v>13</v>
      </c>
      <c r="B228" s="279" t="s">
        <v>262</v>
      </c>
      <c r="C228" s="257">
        <v>545</v>
      </c>
      <c r="D228" s="60">
        <v>0</v>
      </c>
      <c r="E228" s="16">
        <v>28</v>
      </c>
      <c r="F228" s="64">
        <f t="shared" si="30"/>
        <v>28</v>
      </c>
      <c r="G228" s="60">
        <v>0</v>
      </c>
      <c r="H228" s="16">
        <v>20</v>
      </c>
      <c r="I228" s="64">
        <f t="shared" si="31"/>
        <v>20</v>
      </c>
      <c r="J228" s="60"/>
      <c r="K228" s="16"/>
      <c r="L228" s="64">
        <f t="shared" si="32"/>
        <v>0</v>
      </c>
      <c r="M228" s="128"/>
      <c r="N228" s="128"/>
      <c r="O228" s="128"/>
      <c r="P228" s="119">
        <f t="shared" si="36"/>
        <v>48</v>
      </c>
    </row>
    <row r="229" spans="1:16" ht="12.75">
      <c r="A229" s="203">
        <v>13</v>
      </c>
      <c r="B229" s="279" t="s">
        <v>118</v>
      </c>
      <c r="C229" s="257">
        <v>650</v>
      </c>
      <c r="D229" s="60">
        <v>0</v>
      </c>
      <c r="E229" s="16">
        <v>40</v>
      </c>
      <c r="F229" s="64">
        <f t="shared" si="30"/>
        <v>40</v>
      </c>
      <c r="G229" s="60">
        <v>0</v>
      </c>
      <c r="H229" s="16">
        <v>17</v>
      </c>
      <c r="I229" s="64">
        <f t="shared" si="31"/>
        <v>17</v>
      </c>
      <c r="J229" s="60"/>
      <c r="K229" s="16"/>
      <c r="L229" s="64">
        <f t="shared" si="32"/>
        <v>0</v>
      </c>
      <c r="M229" s="128"/>
      <c r="N229" s="128"/>
      <c r="O229" s="128"/>
      <c r="P229" s="119">
        <f t="shared" si="36"/>
        <v>57</v>
      </c>
    </row>
    <row r="230" spans="1:16" ht="12.75">
      <c r="A230" s="203">
        <v>13</v>
      </c>
      <c r="B230" s="279" t="s">
        <v>119</v>
      </c>
      <c r="C230" s="257">
        <v>573</v>
      </c>
      <c r="D230" s="60">
        <v>0</v>
      </c>
      <c r="E230" s="16">
        <v>32</v>
      </c>
      <c r="F230" s="64">
        <f t="shared" si="30"/>
        <v>32</v>
      </c>
      <c r="G230" s="60">
        <v>0</v>
      </c>
      <c r="H230" s="16">
        <v>10</v>
      </c>
      <c r="I230" s="64">
        <f t="shared" si="31"/>
        <v>10</v>
      </c>
      <c r="J230" s="60"/>
      <c r="K230" s="16"/>
      <c r="L230" s="64">
        <f t="shared" si="32"/>
        <v>0</v>
      </c>
      <c r="M230" s="128"/>
      <c r="N230" s="128"/>
      <c r="O230" s="128"/>
      <c r="P230" s="119">
        <f t="shared" si="36"/>
        <v>42</v>
      </c>
    </row>
    <row r="231" spans="1:16" ht="12.75">
      <c r="A231" s="203">
        <v>13</v>
      </c>
      <c r="B231" s="279" t="s">
        <v>120</v>
      </c>
      <c r="C231" s="257">
        <v>400</v>
      </c>
      <c r="D231" s="60">
        <v>0</v>
      </c>
      <c r="E231" s="16">
        <v>20</v>
      </c>
      <c r="F231" s="64">
        <f t="shared" si="30"/>
        <v>20</v>
      </c>
      <c r="G231" s="60">
        <v>0</v>
      </c>
      <c r="H231" s="16">
        <v>6</v>
      </c>
      <c r="I231" s="64">
        <f t="shared" si="31"/>
        <v>6</v>
      </c>
      <c r="J231" s="60"/>
      <c r="K231" s="16"/>
      <c r="L231" s="64">
        <f t="shared" si="32"/>
        <v>0</v>
      </c>
      <c r="M231" s="128"/>
      <c r="N231" s="128"/>
      <c r="O231" s="128"/>
      <c r="P231" s="119">
        <f t="shared" si="36"/>
        <v>26</v>
      </c>
    </row>
    <row r="232" spans="1:16" ht="12.75">
      <c r="A232" s="203">
        <v>13</v>
      </c>
      <c r="B232" s="279" t="s">
        <v>121</v>
      </c>
      <c r="C232" s="257">
        <v>337</v>
      </c>
      <c r="D232" s="60">
        <v>0</v>
      </c>
      <c r="E232" s="16">
        <v>18</v>
      </c>
      <c r="F232" s="64">
        <f t="shared" si="30"/>
        <v>18</v>
      </c>
      <c r="G232" s="60">
        <v>0</v>
      </c>
      <c r="H232" s="16">
        <v>11</v>
      </c>
      <c r="I232" s="64">
        <f t="shared" si="31"/>
        <v>11</v>
      </c>
      <c r="J232" s="60"/>
      <c r="K232" s="16"/>
      <c r="L232" s="64">
        <f t="shared" si="32"/>
        <v>0</v>
      </c>
      <c r="M232" s="128"/>
      <c r="N232" s="128"/>
      <c r="O232" s="128"/>
      <c r="P232" s="119">
        <f t="shared" si="36"/>
        <v>29</v>
      </c>
    </row>
    <row r="233" spans="1:16" ht="12.75">
      <c r="A233" s="203">
        <v>13</v>
      </c>
      <c r="B233" s="279" t="s">
        <v>122</v>
      </c>
      <c r="C233" s="257">
        <v>835</v>
      </c>
      <c r="D233" s="60">
        <v>0</v>
      </c>
      <c r="E233" s="16">
        <v>44</v>
      </c>
      <c r="F233" s="64">
        <f t="shared" si="30"/>
        <v>44</v>
      </c>
      <c r="G233" s="60">
        <v>0</v>
      </c>
      <c r="H233" s="16">
        <v>5</v>
      </c>
      <c r="I233" s="64">
        <f t="shared" si="31"/>
        <v>5</v>
      </c>
      <c r="J233" s="60"/>
      <c r="K233" s="16"/>
      <c r="L233" s="64">
        <f t="shared" si="32"/>
        <v>0</v>
      </c>
      <c r="M233" s="128"/>
      <c r="N233" s="128"/>
      <c r="O233" s="128"/>
      <c r="P233" s="119">
        <f t="shared" si="36"/>
        <v>49</v>
      </c>
    </row>
    <row r="234" spans="1:16" ht="12.75">
      <c r="A234" s="203">
        <v>13</v>
      </c>
      <c r="B234" s="279" t="s">
        <v>123</v>
      </c>
      <c r="C234" s="257">
        <v>563</v>
      </c>
      <c r="D234" s="60">
        <v>0</v>
      </c>
      <c r="E234" s="16">
        <v>37</v>
      </c>
      <c r="F234" s="64">
        <f t="shared" si="30"/>
        <v>37</v>
      </c>
      <c r="G234" s="60">
        <v>0</v>
      </c>
      <c r="H234" s="16">
        <v>19</v>
      </c>
      <c r="I234" s="64">
        <f t="shared" si="31"/>
        <v>19</v>
      </c>
      <c r="J234" s="60"/>
      <c r="K234" s="16"/>
      <c r="L234" s="64">
        <f t="shared" si="32"/>
        <v>0</v>
      </c>
      <c r="M234" s="128"/>
      <c r="N234" s="128"/>
      <c r="O234" s="128"/>
      <c r="P234" s="119">
        <f t="shared" si="36"/>
        <v>56</v>
      </c>
    </row>
    <row r="235" spans="1:16" ht="12.75">
      <c r="A235" s="203">
        <v>13</v>
      </c>
      <c r="B235" s="279" t="s">
        <v>124</v>
      </c>
      <c r="C235" s="257">
        <v>1450</v>
      </c>
      <c r="D235" s="60">
        <v>2</v>
      </c>
      <c r="E235" s="16">
        <v>40</v>
      </c>
      <c r="F235" s="64">
        <f t="shared" si="30"/>
        <v>42</v>
      </c>
      <c r="G235" s="60">
        <v>1</v>
      </c>
      <c r="H235" s="16">
        <v>8</v>
      </c>
      <c r="I235" s="64">
        <f t="shared" si="31"/>
        <v>9</v>
      </c>
      <c r="J235" s="60"/>
      <c r="K235" s="16"/>
      <c r="L235" s="64">
        <f t="shared" si="32"/>
        <v>0</v>
      </c>
      <c r="M235" s="128"/>
      <c r="N235" s="128"/>
      <c r="O235" s="128"/>
      <c r="P235" s="119">
        <f t="shared" si="36"/>
        <v>51</v>
      </c>
    </row>
    <row r="236" spans="1:16" ht="12.75">
      <c r="A236" s="203">
        <v>13</v>
      </c>
      <c r="B236" s="279" t="s">
        <v>125</v>
      </c>
      <c r="C236" s="257">
        <v>685</v>
      </c>
      <c r="D236" s="60">
        <v>6</v>
      </c>
      <c r="E236" s="16">
        <v>22</v>
      </c>
      <c r="F236" s="64">
        <f t="shared" si="30"/>
        <v>28</v>
      </c>
      <c r="G236" s="60">
        <v>0</v>
      </c>
      <c r="H236" s="16">
        <v>0</v>
      </c>
      <c r="I236" s="64">
        <f t="shared" si="31"/>
        <v>0</v>
      </c>
      <c r="J236" s="60"/>
      <c r="K236" s="16"/>
      <c r="L236" s="64">
        <f t="shared" si="32"/>
        <v>0</v>
      </c>
      <c r="M236" s="128"/>
      <c r="N236" s="128"/>
      <c r="O236" s="128"/>
      <c r="P236" s="119">
        <f t="shared" si="36"/>
        <v>28</v>
      </c>
    </row>
    <row r="237" spans="1:16" ht="12.75">
      <c r="A237" s="203">
        <v>13</v>
      </c>
      <c r="B237" s="279" t="s">
        <v>126</v>
      </c>
      <c r="C237" s="257">
        <v>760</v>
      </c>
      <c r="D237" s="60">
        <v>0</v>
      </c>
      <c r="E237" s="16">
        <v>44</v>
      </c>
      <c r="F237" s="64">
        <f t="shared" si="30"/>
        <v>44</v>
      </c>
      <c r="G237" s="60">
        <v>0</v>
      </c>
      <c r="H237" s="16">
        <v>13</v>
      </c>
      <c r="I237" s="64">
        <f t="shared" si="31"/>
        <v>13</v>
      </c>
      <c r="J237" s="60"/>
      <c r="K237" s="16"/>
      <c r="L237" s="64">
        <f t="shared" si="32"/>
        <v>0</v>
      </c>
      <c r="M237" s="128"/>
      <c r="N237" s="128"/>
      <c r="O237" s="128"/>
      <c r="P237" s="119">
        <f t="shared" si="36"/>
        <v>57</v>
      </c>
    </row>
    <row r="238" spans="1:16" ht="12.75">
      <c r="A238" s="203">
        <v>13</v>
      </c>
      <c r="B238" s="279" t="s">
        <v>127</v>
      </c>
      <c r="C238" s="257">
        <v>808</v>
      </c>
      <c r="D238" s="60">
        <v>0</v>
      </c>
      <c r="E238" s="16">
        <v>19</v>
      </c>
      <c r="F238" s="64">
        <f t="shared" si="30"/>
        <v>19</v>
      </c>
      <c r="G238" s="60">
        <v>0</v>
      </c>
      <c r="H238" s="16">
        <v>8</v>
      </c>
      <c r="I238" s="64">
        <f t="shared" si="31"/>
        <v>8</v>
      </c>
      <c r="J238" s="60"/>
      <c r="K238" s="16"/>
      <c r="L238" s="64">
        <f t="shared" si="32"/>
        <v>0</v>
      </c>
      <c r="M238" s="128"/>
      <c r="N238" s="128"/>
      <c r="O238" s="128"/>
      <c r="P238" s="119">
        <f t="shared" si="36"/>
        <v>27</v>
      </c>
    </row>
    <row r="239" spans="1:16" ht="12.75">
      <c r="A239" s="203">
        <v>13</v>
      </c>
      <c r="B239" s="279" t="s">
        <v>128</v>
      </c>
      <c r="C239" s="257">
        <v>1062</v>
      </c>
      <c r="D239" s="60">
        <v>0</v>
      </c>
      <c r="E239" s="16">
        <v>63</v>
      </c>
      <c r="F239" s="64">
        <f t="shared" si="30"/>
        <v>63</v>
      </c>
      <c r="G239" s="60">
        <v>0</v>
      </c>
      <c r="H239" s="16">
        <v>43</v>
      </c>
      <c r="I239" s="64">
        <f t="shared" si="31"/>
        <v>43</v>
      </c>
      <c r="J239" s="60"/>
      <c r="K239" s="16"/>
      <c r="L239" s="64">
        <f t="shared" si="32"/>
        <v>0</v>
      </c>
      <c r="M239" s="128"/>
      <c r="N239" s="128"/>
      <c r="O239" s="128"/>
      <c r="P239" s="119">
        <f t="shared" si="36"/>
        <v>106</v>
      </c>
    </row>
    <row r="240" spans="1:16" ht="12.75">
      <c r="A240" s="203">
        <v>13</v>
      </c>
      <c r="B240" s="279" t="s">
        <v>129</v>
      </c>
      <c r="C240" s="257">
        <v>1314</v>
      </c>
      <c r="D240" s="60">
        <v>0</v>
      </c>
      <c r="E240" s="16">
        <v>56</v>
      </c>
      <c r="F240" s="64">
        <f t="shared" si="30"/>
        <v>56</v>
      </c>
      <c r="G240" s="60">
        <v>0</v>
      </c>
      <c r="H240" s="16">
        <v>14</v>
      </c>
      <c r="I240" s="64">
        <f t="shared" si="31"/>
        <v>14</v>
      </c>
      <c r="J240" s="60"/>
      <c r="K240" s="16"/>
      <c r="L240" s="64">
        <f t="shared" si="32"/>
        <v>0</v>
      </c>
      <c r="M240" s="128"/>
      <c r="N240" s="128"/>
      <c r="O240" s="128"/>
      <c r="P240" s="119">
        <f t="shared" si="36"/>
        <v>70</v>
      </c>
    </row>
    <row r="241" spans="1:16" ht="12.75">
      <c r="A241" s="203">
        <v>13</v>
      </c>
      <c r="B241" s="279" t="s">
        <v>130</v>
      </c>
      <c r="C241" s="257">
        <v>890</v>
      </c>
      <c r="D241" s="60">
        <v>0</v>
      </c>
      <c r="E241" s="16">
        <v>36</v>
      </c>
      <c r="F241" s="64">
        <f t="shared" si="30"/>
        <v>36</v>
      </c>
      <c r="G241" s="60">
        <v>0</v>
      </c>
      <c r="H241" s="16">
        <v>10</v>
      </c>
      <c r="I241" s="64">
        <f t="shared" si="31"/>
        <v>10</v>
      </c>
      <c r="J241" s="60"/>
      <c r="K241" s="16"/>
      <c r="L241" s="64">
        <f t="shared" si="32"/>
        <v>0</v>
      </c>
      <c r="M241" s="128"/>
      <c r="N241" s="128"/>
      <c r="O241" s="128"/>
      <c r="P241" s="119">
        <f t="shared" si="36"/>
        <v>46</v>
      </c>
    </row>
    <row r="242" spans="1:16" ht="12.75">
      <c r="A242" s="203">
        <v>13</v>
      </c>
      <c r="B242" s="279" t="s">
        <v>261</v>
      </c>
      <c r="C242" s="257">
        <v>724</v>
      </c>
      <c r="D242" s="60">
        <v>0</v>
      </c>
      <c r="E242" s="16">
        <v>35</v>
      </c>
      <c r="F242" s="64">
        <f t="shared" si="30"/>
        <v>35</v>
      </c>
      <c r="G242" s="60">
        <v>0</v>
      </c>
      <c r="H242" s="16">
        <v>18</v>
      </c>
      <c r="I242" s="64">
        <f t="shared" si="31"/>
        <v>18</v>
      </c>
      <c r="J242" s="60"/>
      <c r="K242" s="16"/>
      <c r="L242" s="64">
        <f t="shared" si="32"/>
        <v>0</v>
      </c>
      <c r="M242" s="128"/>
      <c r="N242" s="128"/>
      <c r="O242" s="128"/>
      <c r="P242" s="119">
        <f t="shared" si="36"/>
        <v>53</v>
      </c>
    </row>
    <row r="243" spans="1:16" ht="12.75">
      <c r="A243" s="203">
        <v>13</v>
      </c>
      <c r="B243" s="279" t="s">
        <v>131</v>
      </c>
      <c r="C243" s="257">
        <v>820</v>
      </c>
      <c r="D243" s="60">
        <v>0</v>
      </c>
      <c r="E243" s="16">
        <v>32</v>
      </c>
      <c r="F243" s="64">
        <f t="shared" si="30"/>
        <v>32</v>
      </c>
      <c r="G243" s="60">
        <v>0</v>
      </c>
      <c r="H243" s="16">
        <v>11</v>
      </c>
      <c r="I243" s="64">
        <f t="shared" si="31"/>
        <v>11</v>
      </c>
      <c r="J243" s="60"/>
      <c r="K243" s="16"/>
      <c r="L243" s="64">
        <f t="shared" si="32"/>
        <v>0</v>
      </c>
      <c r="M243" s="128"/>
      <c r="N243" s="128"/>
      <c r="O243" s="128"/>
      <c r="P243" s="119">
        <f t="shared" si="36"/>
        <v>43</v>
      </c>
    </row>
    <row r="244" spans="1:16" ht="12.75">
      <c r="A244" s="203">
        <v>13</v>
      </c>
      <c r="B244" s="279" t="s">
        <v>260</v>
      </c>
      <c r="C244" s="257">
        <v>454</v>
      </c>
      <c r="D244" s="60">
        <v>0</v>
      </c>
      <c r="E244" s="16">
        <v>22</v>
      </c>
      <c r="F244" s="64">
        <f t="shared" si="30"/>
        <v>22</v>
      </c>
      <c r="G244" s="60">
        <v>0</v>
      </c>
      <c r="H244" s="16">
        <v>11</v>
      </c>
      <c r="I244" s="64">
        <f t="shared" si="31"/>
        <v>11</v>
      </c>
      <c r="J244" s="60"/>
      <c r="K244" s="16"/>
      <c r="L244" s="64">
        <f t="shared" si="32"/>
        <v>0</v>
      </c>
      <c r="M244" s="128"/>
      <c r="N244" s="128"/>
      <c r="O244" s="128"/>
      <c r="P244" s="119">
        <f t="shared" si="36"/>
        <v>33</v>
      </c>
    </row>
    <row r="245" spans="1:16" ht="12.75">
      <c r="A245" s="203">
        <v>13</v>
      </c>
      <c r="B245" s="279" t="s">
        <v>259</v>
      </c>
      <c r="C245" s="257">
        <v>628</v>
      </c>
      <c r="D245" s="60">
        <v>0</v>
      </c>
      <c r="E245" s="16">
        <v>27</v>
      </c>
      <c r="F245" s="64">
        <f t="shared" si="30"/>
        <v>27</v>
      </c>
      <c r="G245" s="60">
        <v>0</v>
      </c>
      <c r="H245" s="16">
        <v>10</v>
      </c>
      <c r="I245" s="64">
        <f t="shared" si="31"/>
        <v>10</v>
      </c>
      <c r="J245" s="60"/>
      <c r="K245" s="16"/>
      <c r="L245" s="64">
        <f t="shared" si="32"/>
        <v>0</v>
      </c>
      <c r="M245" s="128"/>
      <c r="N245" s="128"/>
      <c r="O245" s="128"/>
      <c r="P245" s="119">
        <f t="shared" si="36"/>
        <v>37</v>
      </c>
    </row>
    <row r="246" spans="1:16" ht="12.75">
      <c r="A246" s="203">
        <v>13</v>
      </c>
      <c r="B246" s="279" t="s">
        <v>132</v>
      </c>
      <c r="C246" s="257">
        <v>783</v>
      </c>
      <c r="D246" s="60">
        <v>0</v>
      </c>
      <c r="E246" s="16">
        <v>34</v>
      </c>
      <c r="F246" s="64">
        <f t="shared" si="30"/>
        <v>34</v>
      </c>
      <c r="G246" s="60">
        <v>0</v>
      </c>
      <c r="H246" s="16">
        <v>8</v>
      </c>
      <c r="I246" s="64">
        <f t="shared" si="31"/>
        <v>8</v>
      </c>
      <c r="J246" s="60"/>
      <c r="K246" s="16"/>
      <c r="L246" s="64">
        <f t="shared" si="32"/>
        <v>0</v>
      </c>
      <c r="M246" s="128"/>
      <c r="N246" s="128"/>
      <c r="O246" s="128"/>
      <c r="P246" s="119">
        <f t="shared" si="36"/>
        <v>42</v>
      </c>
    </row>
    <row r="247" spans="1:16" ht="12.75">
      <c r="A247" s="203">
        <v>13</v>
      </c>
      <c r="B247" s="279" t="s">
        <v>133</v>
      </c>
      <c r="C247" s="257">
        <v>760</v>
      </c>
      <c r="D247" s="60">
        <v>0</v>
      </c>
      <c r="E247" s="16">
        <v>26</v>
      </c>
      <c r="F247" s="64">
        <f t="shared" si="30"/>
        <v>26</v>
      </c>
      <c r="G247" s="60">
        <v>0</v>
      </c>
      <c r="H247" s="16">
        <v>20</v>
      </c>
      <c r="I247" s="64">
        <f t="shared" si="31"/>
        <v>20</v>
      </c>
      <c r="J247" s="60"/>
      <c r="K247" s="16"/>
      <c r="L247" s="64">
        <f t="shared" si="32"/>
        <v>0</v>
      </c>
      <c r="M247" s="128"/>
      <c r="N247" s="128"/>
      <c r="O247" s="128"/>
      <c r="P247" s="119">
        <f t="shared" si="36"/>
        <v>46</v>
      </c>
    </row>
    <row r="248" spans="1:16" ht="12.75">
      <c r="A248" s="210">
        <v>13</v>
      </c>
      <c r="B248" s="287" t="s">
        <v>134</v>
      </c>
      <c r="C248" s="264">
        <v>883</v>
      </c>
      <c r="D248" s="89">
        <v>0</v>
      </c>
      <c r="E248" s="58">
        <v>56</v>
      </c>
      <c r="F248" s="64">
        <f t="shared" si="30"/>
        <v>56</v>
      </c>
      <c r="G248" s="89">
        <v>0</v>
      </c>
      <c r="H248" s="58">
        <v>8</v>
      </c>
      <c r="I248" s="64">
        <f t="shared" si="31"/>
        <v>8</v>
      </c>
      <c r="J248" s="89"/>
      <c r="K248" s="58"/>
      <c r="L248" s="64">
        <f t="shared" si="32"/>
        <v>0</v>
      </c>
      <c r="M248" s="136"/>
      <c r="N248" s="136"/>
      <c r="O248" s="136"/>
      <c r="P248" s="125">
        <f t="shared" si="36"/>
        <v>64</v>
      </c>
    </row>
    <row r="249" spans="1:16" ht="12.75">
      <c r="A249" s="207">
        <v>13</v>
      </c>
      <c r="B249" s="284" t="s">
        <v>243</v>
      </c>
      <c r="C249" s="262">
        <v>154</v>
      </c>
      <c r="D249" s="88">
        <v>0</v>
      </c>
      <c r="E249" s="18">
        <v>3</v>
      </c>
      <c r="F249" s="94">
        <f t="shared" si="30"/>
        <v>3</v>
      </c>
      <c r="G249" s="88">
        <v>0</v>
      </c>
      <c r="H249" s="18">
        <v>0</v>
      </c>
      <c r="I249" s="94">
        <f t="shared" si="31"/>
        <v>0</v>
      </c>
      <c r="J249" s="88"/>
      <c r="K249" s="18"/>
      <c r="L249" s="94">
        <f t="shared" si="32"/>
        <v>0</v>
      </c>
      <c r="M249" s="133"/>
      <c r="N249" s="133"/>
      <c r="O249" s="133"/>
      <c r="P249" s="121">
        <f t="shared" si="36"/>
        <v>3</v>
      </c>
    </row>
    <row r="250" spans="1:18" s="10" customFormat="1" ht="13.5" thickBot="1">
      <c r="A250" s="208"/>
      <c r="B250" s="285"/>
      <c r="C250" s="8">
        <f>SUM(C226:C249)</f>
        <v>19193</v>
      </c>
      <c r="D250" s="97">
        <f>SUM(D226:D249)</f>
        <v>8</v>
      </c>
      <c r="E250" s="98">
        <f aca="true" t="shared" si="37" ref="E250:O250">SUM(E226:E249)</f>
        <v>864</v>
      </c>
      <c r="F250" s="93">
        <f>SUM(F226:F249)</f>
        <v>872</v>
      </c>
      <c r="G250" s="97">
        <f t="shared" si="37"/>
        <v>1</v>
      </c>
      <c r="H250" s="98">
        <f t="shared" si="37"/>
        <v>343</v>
      </c>
      <c r="I250" s="93">
        <f>SUM(I226:I249)</f>
        <v>344</v>
      </c>
      <c r="J250" s="97">
        <f t="shared" si="37"/>
        <v>0</v>
      </c>
      <c r="K250" s="98">
        <f t="shared" si="37"/>
        <v>0</v>
      </c>
      <c r="L250" s="93">
        <f>SUM(L226:L249)</f>
        <v>0</v>
      </c>
      <c r="M250" s="134">
        <f t="shared" si="37"/>
        <v>0</v>
      </c>
      <c r="N250" s="134">
        <f t="shared" si="37"/>
        <v>0</v>
      </c>
      <c r="O250" s="134">
        <f t="shared" si="37"/>
        <v>0</v>
      </c>
      <c r="P250" s="46">
        <f>SUM(P226:P249)</f>
        <v>1216</v>
      </c>
      <c r="Q250"/>
      <c r="R250"/>
    </row>
    <row r="251" spans="1:16" ht="12.75">
      <c r="A251" s="206">
        <v>14</v>
      </c>
      <c r="B251" s="283" t="s">
        <v>212</v>
      </c>
      <c r="C251" s="261">
        <v>1461</v>
      </c>
      <c r="D251" s="87">
        <v>13</v>
      </c>
      <c r="E251" s="15">
        <v>0</v>
      </c>
      <c r="F251" s="71">
        <f t="shared" si="30"/>
        <v>13</v>
      </c>
      <c r="G251" s="87">
        <v>6</v>
      </c>
      <c r="H251" s="15">
        <v>0</v>
      </c>
      <c r="I251" s="71">
        <f t="shared" si="31"/>
        <v>6</v>
      </c>
      <c r="J251" s="87"/>
      <c r="K251" s="15"/>
      <c r="L251" s="71">
        <f t="shared" si="32"/>
        <v>0</v>
      </c>
      <c r="M251" s="132"/>
      <c r="N251" s="132"/>
      <c r="O251" s="132"/>
      <c r="P251" s="120">
        <f aca="true" t="shared" si="38" ref="P251:P257">F251+I251+L251+M251+N251+O251</f>
        <v>19</v>
      </c>
    </row>
    <row r="252" spans="1:16" ht="12.75">
      <c r="A252" s="203">
        <v>14</v>
      </c>
      <c r="B252" s="279" t="s">
        <v>213</v>
      </c>
      <c r="C252" s="257">
        <v>4194</v>
      </c>
      <c r="D252" s="60">
        <v>44</v>
      </c>
      <c r="E252" s="16">
        <v>9</v>
      </c>
      <c r="F252" s="64">
        <f t="shared" si="30"/>
        <v>53</v>
      </c>
      <c r="G252" s="60">
        <v>34</v>
      </c>
      <c r="H252" s="16">
        <v>7</v>
      </c>
      <c r="I252" s="64">
        <f t="shared" si="31"/>
        <v>41</v>
      </c>
      <c r="J252" s="60"/>
      <c r="K252" s="16"/>
      <c r="L252" s="64">
        <f t="shared" si="32"/>
        <v>0</v>
      </c>
      <c r="M252" s="128"/>
      <c r="N252" s="128"/>
      <c r="O252" s="128"/>
      <c r="P252" s="119">
        <f t="shared" si="38"/>
        <v>94</v>
      </c>
    </row>
    <row r="253" spans="1:16" ht="12.75">
      <c r="A253" s="203">
        <v>14</v>
      </c>
      <c r="B253" s="279" t="s">
        <v>214</v>
      </c>
      <c r="C253" s="257">
        <v>864</v>
      </c>
      <c r="D253" s="60">
        <v>19</v>
      </c>
      <c r="E253" s="16">
        <v>6</v>
      </c>
      <c r="F253" s="64">
        <f t="shared" si="30"/>
        <v>25</v>
      </c>
      <c r="G253" s="60">
        <v>15</v>
      </c>
      <c r="H253" s="16">
        <v>10</v>
      </c>
      <c r="I253" s="64">
        <f t="shared" si="31"/>
        <v>25</v>
      </c>
      <c r="J253" s="60"/>
      <c r="K253" s="16"/>
      <c r="L253" s="64">
        <f t="shared" si="32"/>
        <v>0</v>
      </c>
      <c r="M253" s="128"/>
      <c r="N253" s="128"/>
      <c r="O253" s="128"/>
      <c r="P253" s="119">
        <f t="shared" si="38"/>
        <v>50</v>
      </c>
    </row>
    <row r="254" spans="1:16" ht="12.75">
      <c r="A254" s="203">
        <v>14</v>
      </c>
      <c r="B254" s="279" t="s">
        <v>215</v>
      </c>
      <c r="C254" s="257">
        <v>2477</v>
      </c>
      <c r="D254" s="60">
        <v>38</v>
      </c>
      <c r="E254" s="16">
        <v>0</v>
      </c>
      <c r="F254" s="64">
        <f t="shared" si="30"/>
        <v>38</v>
      </c>
      <c r="G254" s="60">
        <v>18</v>
      </c>
      <c r="H254" s="16">
        <v>0</v>
      </c>
      <c r="I254" s="64">
        <f t="shared" si="31"/>
        <v>18</v>
      </c>
      <c r="J254" s="60"/>
      <c r="K254" s="16"/>
      <c r="L254" s="64">
        <f t="shared" si="32"/>
        <v>0</v>
      </c>
      <c r="M254" s="128"/>
      <c r="N254" s="128"/>
      <c r="O254" s="128"/>
      <c r="P254" s="119">
        <f t="shared" si="38"/>
        <v>56</v>
      </c>
    </row>
    <row r="255" spans="1:16" ht="12.75">
      <c r="A255" s="203">
        <v>14</v>
      </c>
      <c r="B255" s="279" t="s">
        <v>216</v>
      </c>
      <c r="C255" s="257">
        <v>3157</v>
      </c>
      <c r="D255" s="60">
        <v>18</v>
      </c>
      <c r="E255" s="16">
        <v>9</v>
      </c>
      <c r="F255" s="64">
        <f t="shared" si="30"/>
        <v>27</v>
      </c>
      <c r="G255" s="60">
        <v>20</v>
      </c>
      <c r="H255" s="16">
        <v>10</v>
      </c>
      <c r="I255" s="64">
        <f t="shared" si="31"/>
        <v>30</v>
      </c>
      <c r="J255" s="60"/>
      <c r="K255" s="16"/>
      <c r="L255" s="64">
        <f t="shared" si="32"/>
        <v>0</v>
      </c>
      <c r="M255" s="128"/>
      <c r="N255" s="128"/>
      <c r="O255" s="128"/>
      <c r="P255" s="119">
        <f t="shared" si="38"/>
        <v>57</v>
      </c>
    </row>
    <row r="256" spans="1:16" ht="12.75">
      <c r="A256" s="203">
        <v>14</v>
      </c>
      <c r="B256" s="279" t="s">
        <v>217</v>
      </c>
      <c r="C256" s="257">
        <v>3221</v>
      </c>
      <c r="D256" s="60">
        <v>28</v>
      </c>
      <c r="E256" s="16">
        <v>0</v>
      </c>
      <c r="F256" s="64">
        <f t="shared" si="30"/>
        <v>28</v>
      </c>
      <c r="G256" s="60">
        <v>56</v>
      </c>
      <c r="H256" s="16">
        <v>0</v>
      </c>
      <c r="I256" s="64">
        <f t="shared" si="31"/>
        <v>56</v>
      </c>
      <c r="J256" s="60"/>
      <c r="K256" s="16"/>
      <c r="L256" s="64">
        <f t="shared" si="32"/>
        <v>0</v>
      </c>
      <c r="M256" s="128"/>
      <c r="N256" s="128"/>
      <c r="O256" s="128"/>
      <c r="P256" s="119">
        <f t="shared" si="38"/>
        <v>84</v>
      </c>
    </row>
    <row r="257" spans="1:16" ht="12.75">
      <c r="A257" s="207">
        <v>14</v>
      </c>
      <c r="B257" s="284" t="s">
        <v>218</v>
      </c>
      <c r="C257" s="262">
        <v>1773</v>
      </c>
      <c r="D257" s="88">
        <v>12</v>
      </c>
      <c r="E257" s="18">
        <v>0</v>
      </c>
      <c r="F257" s="72">
        <f t="shared" si="30"/>
        <v>12</v>
      </c>
      <c r="G257" s="88">
        <v>5</v>
      </c>
      <c r="H257" s="18">
        <v>0</v>
      </c>
      <c r="I257" s="72">
        <f t="shared" si="31"/>
        <v>5</v>
      </c>
      <c r="J257" s="60"/>
      <c r="K257" s="16"/>
      <c r="L257" s="72">
        <f t="shared" si="32"/>
        <v>0</v>
      </c>
      <c r="M257" s="133"/>
      <c r="N257" s="133"/>
      <c r="O257" s="133"/>
      <c r="P257" s="121">
        <f t="shared" si="38"/>
        <v>17</v>
      </c>
    </row>
    <row r="258" spans="1:18" s="10" customFormat="1" ht="13.5" thickBot="1">
      <c r="A258" s="208"/>
      <c r="B258" s="285"/>
      <c r="C258" s="8">
        <f aca="true" t="shared" si="39" ref="C258:P258">SUM(C251:C257)</f>
        <v>17147</v>
      </c>
      <c r="D258" s="97">
        <f t="shared" si="39"/>
        <v>172</v>
      </c>
      <c r="E258" s="98">
        <f t="shared" si="39"/>
        <v>24</v>
      </c>
      <c r="F258" s="93">
        <f t="shared" si="39"/>
        <v>196</v>
      </c>
      <c r="G258" s="97">
        <f t="shared" si="39"/>
        <v>154</v>
      </c>
      <c r="H258" s="98">
        <f t="shared" si="39"/>
        <v>27</v>
      </c>
      <c r="I258" s="93">
        <f t="shared" si="39"/>
        <v>181</v>
      </c>
      <c r="J258" s="97">
        <f t="shared" si="39"/>
        <v>0</v>
      </c>
      <c r="K258" s="98">
        <f t="shared" si="39"/>
        <v>0</v>
      </c>
      <c r="L258" s="93">
        <f t="shared" si="39"/>
        <v>0</v>
      </c>
      <c r="M258" s="134">
        <f t="shared" si="39"/>
        <v>0</v>
      </c>
      <c r="N258" s="134">
        <f t="shared" si="39"/>
        <v>0</v>
      </c>
      <c r="O258" s="134">
        <f t="shared" si="39"/>
        <v>0</v>
      </c>
      <c r="P258" s="46">
        <f t="shared" si="39"/>
        <v>377</v>
      </c>
      <c r="Q258"/>
      <c r="R258"/>
    </row>
    <row r="259" spans="1:16" ht="12.75">
      <c r="A259" s="206">
        <v>15</v>
      </c>
      <c r="B259" s="283" t="s">
        <v>219</v>
      </c>
      <c r="C259" s="261">
        <v>1101</v>
      </c>
      <c r="D259" s="87">
        <v>0</v>
      </c>
      <c r="E259" s="15">
        <v>7</v>
      </c>
      <c r="F259" s="71">
        <f t="shared" si="30"/>
        <v>7</v>
      </c>
      <c r="G259" s="87">
        <v>0</v>
      </c>
      <c r="H259" s="15">
        <v>0</v>
      </c>
      <c r="I259" s="71">
        <f t="shared" si="31"/>
        <v>0</v>
      </c>
      <c r="J259" s="87"/>
      <c r="K259" s="15"/>
      <c r="L259" s="71">
        <f t="shared" si="32"/>
        <v>0</v>
      </c>
      <c r="M259" s="132"/>
      <c r="N259" s="132"/>
      <c r="O259" s="132"/>
      <c r="P259" s="120">
        <f aca="true" t="shared" si="40" ref="P259:P294">F259+I259+L259+M259+N259+O259</f>
        <v>7</v>
      </c>
    </row>
    <row r="260" spans="1:16" ht="12.75">
      <c r="A260" s="203">
        <v>15</v>
      </c>
      <c r="B260" s="279" t="s">
        <v>220</v>
      </c>
      <c r="C260" s="257">
        <v>1987</v>
      </c>
      <c r="D260" s="60">
        <v>0</v>
      </c>
      <c r="E260" s="16">
        <v>3</v>
      </c>
      <c r="F260" s="64">
        <f t="shared" si="30"/>
        <v>3</v>
      </c>
      <c r="G260" s="60">
        <v>0</v>
      </c>
      <c r="H260" s="16">
        <v>0</v>
      </c>
      <c r="I260" s="64">
        <f t="shared" si="31"/>
        <v>0</v>
      </c>
      <c r="J260" s="60"/>
      <c r="K260" s="16"/>
      <c r="L260" s="64">
        <f t="shared" si="32"/>
        <v>0</v>
      </c>
      <c r="M260" s="128"/>
      <c r="N260" s="128"/>
      <c r="O260" s="128"/>
      <c r="P260" s="119">
        <f t="shared" si="40"/>
        <v>3</v>
      </c>
    </row>
    <row r="261" spans="1:16" ht="12.75">
      <c r="A261" s="203">
        <v>15</v>
      </c>
      <c r="B261" s="279" t="s">
        <v>221</v>
      </c>
      <c r="C261" s="257">
        <v>524</v>
      </c>
      <c r="D261" s="60">
        <v>0</v>
      </c>
      <c r="E261" s="16">
        <v>2</v>
      </c>
      <c r="F261" s="64">
        <f aca="true" t="shared" si="41" ref="F261:F294">D261+E261</f>
        <v>2</v>
      </c>
      <c r="G261" s="60">
        <v>0</v>
      </c>
      <c r="H261" s="16">
        <v>0</v>
      </c>
      <c r="I261" s="64">
        <f aca="true" t="shared" si="42" ref="I261:I294">G261+H261</f>
        <v>0</v>
      </c>
      <c r="J261" s="60"/>
      <c r="K261" s="16"/>
      <c r="L261" s="64">
        <f aca="true" t="shared" si="43" ref="L261:L294">J261+K261</f>
        <v>0</v>
      </c>
      <c r="M261" s="128"/>
      <c r="N261" s="128"/>
      <c r="O261" s="128"/>
      <c r="P261" s="119">
        <f t="shared" si="40"/>
        <v>2</v>
      </c>
    </row>
    <row r="262" spans="1:16" ht="12.75">
      <c r="A262" s="203">
        <v>15</v>
      </c>
      <c r="B262" s="279" t="s">
        <v>222</v>
      </c>
      <c r="C262" s="257">
        <v>1129</v>
      </c>
      <c r="D262" s="91">
        <v>0</v>
      </c>
      <c r="E262" s="17">
        <v>8</v>
      </c>
      <c r="F262" s="122">
        <f t="shared" si="41"/>
        <v>8</v>
      </c>
      <c r="G262" s="60">
        <v>0</v>
      </c>
      <c r="H262" s="16">
        <v>0</v>
      </c>
      <c r="I262" s="122">
        <f t="shared" si="42"/>
        <v>0</v>
      </c>
      <c r="J262" s="60"/>
      <c r="K262" s="16"/>
      <c r="L262" s="122">
        <f t="shared" si="43"/>
        <v>0</v>
      </c>
      <c r="M262" s="128"/>
      <c r="N262" s="128"/>
      <c r="O262" s="128"/>
      <c r="P262" s="119">
        <f t="shared" si="40"/>
        <v>8</v>
      </c>
    </row>
    <row r="263" spans="1:16" ht="12.75">
      <c r="A263" s="203">
        <v>15</v>
      </c>
      <c r="B263" s="279" t="s">
        <v>223</v>
      </c>
      <c r="C263" s="257">
        <v>796</v>
      </c>
      <c r="D263" s="60">
        <v>0</v>
      </c>
      <c r="E263" s="16">
        <v>6</v>
      </c>
      <c r="F263" s="64">
        <f t="shared" si="41"/>
        <v>6</v>
      </c>
      <c r="G263" s="60">
        <v>0</v>
      </c>
      <c r="H263" s="16">
        <v>1</v>
      </c>
      <c r="I263" s="64">
        <f t="shared" si="42"/>
        <v>1</v>
      </c>
      <c r="J263" s="60"/>
      <c r="K263" s="16"/>
      <c r="L263" s="64">
        <f t="shared" si="43"/>
        <v>0</v>
      </c>
      <c r="M263" s="128"/>
      <c r="N263" s="128"/>
      <c r="O263" s="128"/>
      <c r="P263" s="119">
        <f t="shared" si="40"/>
        <v>7</v>
      </c>
    </row>
    <row r="264" spans="1:16" ht="12.75">
      <c r="A264" s="203">
        <v>15</v>
      </c>
      <c r="B264" s="279" t="s">
        <v>224</v>
      </c>
      <c r="C264" s="257">
        <v>253</v>
      </c>
      <c r="D264" s="60">
        <v>0</v>
      </c>
      <c r="E264" s="16">
        <v>3</v>
      </c>
      <c r="F264" s="64">
        <f t="shared" si="41"/>
        <v>3</v>
      </c>
      <c r="G264" s="60">
        <v>0</v>
      </c>
      <c r="H264" s="16">
        <v>0</v>
      </c>
      <c r="I264" s="64">
        <f t="shared" si="42"/>
        <v>0</v>
      </c>
      <c r="J264" s="60"/>
      <c r="K264" s="16"/>
      <c r="L264" s="64">
        <f t="shared" si="43"/>
        <v>0</v>
      </c>
      <c r="M264" s="128"/>
      <c r="N264" s="128"/>
      <c r="O264" s="128"/>
      <c r="P264" s="119">
        <f t="shared" si="40"/>
        <v>3</v>
      </c>
    </row>
    <row r="265" spans="1:16" ht="12.75">
      <c r="A265" s="203">
        <v>15</v>
      </c>
      <c r="B265" s="279" t="s">
        <v>225</v>
      </c>
      <c r="C265" s="257">
        <v>1680</v>
      </c>
      <c r="D265" s="60">
        <v>0</v>
      </c>
      <c r="E265" s="16">
        <v>5</v>
      </c>
      <c r="F265" s="64">
        <f t="shared" si="41"/>
        <v>5</v>
      </c>
      <c r="G265" s="60">
        <v>0</v>
      </c>
      <c r="H265" s="16">
        <v>0</v>
      </c>
      <c r="I265" s="64">
        <f t="shared" si="42"/>
        <v>0</v>
      </c>
      <c r="J265" s="60"/>
      <c r="K265" s="16"/>
      <c r="L265" s="64">
        <f t="shared" si="43"/>
        <v>0</v>
      </c>
      <c r="M265" s="128"/>
      <c r="N265" s="128"/>
      <c r="O265" s="128"/>
      <c r="P265" s="119">
        <f t="shared" si="40"/>
        <v>5</v>
      </c>
    </row>
    <row r="266" spans="1:16" ht="12.75">
      <c r="A266" s="203">
        <v>15</v>
      </c>
      <c r="B266" s="279" t="s">
        <v>226</v>
      </c>
      <c r="C266" s="257">
        <v>460</v>
      </c>
      <c r="D266" s="60">
        <v>0</v>
      </c>
      <c r="E266" s="16">
        <v>7</v>
      </c>
      <c r="F266" s="64">
        <f t="shared" si="41"/>
        <v>7</v>
      </c>
      <c r="G266" s="60">
        <v>0</v>
      </c>
      <c r="H266" s="16">
        <v>2</v>
      </c>
      <c r="I266" s="64">
        <f t="shared" si="42"/>
        <v>2</v>
      </c>
      <c r="J266" s="60"/>
      <c r="K266" s="16"/>
      <c r="L266" s="64">
        <f t="shared" si="43"/>
        <v>0</v>
      </c>
      <c r="M266" s="128"/>
      <c r="N266" s="128"/>
      <c r="O266" s="128"/>
      <c r="P266" s="119">
        <f t="shared" si="40"/>
        <v>9</v>
      </c>
    </row>
    <row r="267" spans="1:16" ht="12.75">
      <c r="A267" s="203">
        <v>15</v>
      </c>
      <c r="B267" s="279" t="s">
        <v>227</v>
      </c>
      <c r="C267" s="257">
        <v>633</v>
      </c>
      <c r="D267" s="91">
        <v>0</v>
      </c>
      <c r="E267" s="17">
        <v>4</v>
      </c>
      <c r="F267" s="122">
        <f t="shared" si="41"/>
        <v>4</v>
      </c>
      <c r="G267" s="60">
        <v>0</v>
      </c>
      <c r="H267" s="16">
        <v>0</v>
      </c>
      <c r="I267" s="122">
        <f t="shared" si="42"/>
        <v>0</v>
      </c>
      <c r="J267" s="60"/>
      <c r="K267" s="16"/>
      <c r="L267" s="122">
        <f t="shared" si="43"/>
        <v>0</v>
      </c>
      <c r="M267" s="128"/>
      <c r="N267" s="128"/>
      <c r="O267" s="128"/>
      <c r="P267" s="119">
        <f t="shared" si="40"/>
        <v>4</v>
      </c>
    </row>
    <row r="268" spans="1:16" ht="12.75">
      <c r="A268" s="203">
        <v>15</v>
      </c>
      <c r="B268" s="279" t="s">
        <v>228</v>
      </c>
      <c r="C268" s="257">
        <v>649</v>
      </c>
      <c r="D268" s="60">
        <v>0</v>
      </c>
      <c r="E268" s="16">
        <v>8</v>
      </c>
      <c r="F268" s="64">
        <f t="shared" si="41"/>
        <v>8</v>
      </c>
      <c r="G268" s="60">
        <v>0</v>
      </c>
      <c r="H268" s="16">
        <v>1</v>
      </c>
      <c r="I268" s="64">
        <f t="shared" si="42"/>
        <v>1</v>
      </c>
      <c r="J268" s="60"/>
      <c r="K268" s="16"/>
      <c r="L268" s="64">
        <f t="shared" si="43"/>
        <v>0</v>
      </c>
      <c r="M268" s="128"/>
      <c r="N268" s="128"/>
      <c r="O268" s="128"/>
      <c r="P268" s="119">
        <f t="shared" si="40"/>
        <v>9</v>
      </c>
    </row>
    <row r="269" spans="1:16" ht="12.75">
      <c r="A269" s="203">
        <v>15</v>
      </c>
      <c r="B269" s="279" t="s">
        <v>229</v>
      </c>
      <c r="C269" s="257">
        <v>308</v>
      </c>
      <c r="D269" s="91">
        <v>0</v>
      </c>
      <c r="E269" s="17">
        <v>0</v>
      </c>
      <c r="F269" s="122">
        <f t="shared" si="41"/>
        <v>0</v>
      </c>
      <c r="G269" s="60">
        <v>0</v>
      </c>
      <c r="H269" s="16">
        <v>0</v>
      </c>
      <c r="I269" s="122">
        <f t="shared" si="42"/>
        <v>0</v>
      </c>
      <c r="J269" s="60"/>
      <c r="K269" s="16"/>
      <c r="L269" s="122">
        <f t="shared" si="43"/>
        <v>0</v>
      </c>
      <c r="M269" s="128"/>
      <c r="N269" s="128"/>
      <c r="O269" s="128"/>
      <c r="P269" s="119">
        <f t="shared" si="40"/>
        <v>0</v>
      </c>
    </row>
    <row r="270" spans="1:16" ht="12.75">
      <c r="A270" s="203">
        <v>15</v>
      </c>
      <c r="B270" s="279" t="s">
        <v>258</v>
      </c>
      <c r="C270" s="257">
        <v>1040</v>
      </c>
      <c r="D270" s="60">
        <v>3</v>
      </c>
      <c r="E270" s="16">
        <v>0</v>
      </c>
      <c r="F270" s="64">
        <f t="shared" si="41"/>
        <v>3</v>
      </c>
      <c r="G270" s="60">
        <v>0</v>
      </c>
      <c r="H270" s="16">
        <v>0</v>
      </c>
      <c r="I270" s="64">
        <f t="shared" si="42"/>
        <v>0</v>
      </c>
      <c r="J270" s="60"/>
      <c r="K270" s="16"/>
      <c r="L270" s="64">
        <f t="shared" si="43"/>
        <v>0</v>
      </c>
      <c r="M270" s="128"/>
      <c r="N270" s="128"/>
      <c r="O270" s="128"/>
      <c r="P270" s="119">
        <f t="shared" si="40"/>
        <v>3</v>
      </c>
    </row>
    <row r="271" spans="1:16" ht="12.75">
      <c r="A271" s="203">
        <v>15</v>
      </c>
      <c r="B271" s="279" t="s">
        <v>252</v>
      </c>
      <c r="C271" s="257">
        <v>632</v>
      </c>
      <c r="D271" s="60">
        <v>0</v>
      </c>
      <c r="E271" s="16">
        <v>8</v>
      </c>
      <c r="F271" s="64">
        <f t="shared" si="41"/>
        <v>8</v>
      </c>
      <c r="G271" s="60">
        <v>0</v>
      </c>
      <c r="H271" s="16">
        <v>3</v>
      </c>
      <c r="I271" s="64">
        <f t="shared" si="42"/>
        <v>3</v>
      </c>
      <c r="J271" s="60"/>
      <c r="K271" s="16"/>
      <c r="L271" s="64">
        <f t="shared" si="43"/>
        <v>0</v>
      </c>
      <c r="M271" s="128"/>
      <c r="N271" s="128"/>
      <c r="O271" s="128"/>
      <c r="P271" s="119">
        <f t="shared" si="40"/>
        <v>11</v>
      </c>
    </row>
    <row r="272" spans="1:16" ht="12.75">
      <c r="A272" s="203">
        <v>15</v>
      </c>
      <c r="B272" s="279" t="s">
        <v>230</v>
      </c>
      <c r="C272" s="257">
        <v>1285</v>
      </c>
      <c r="D272" s="60">
        <v>0</v>
      </c>
      <c r="E272" s="16">
        <v>9</v>
      </c>
      <c r="F272" s="64">
        <f t="shared" si="41"/>
        <v>9</v>
      </c>
      <c r="G272" s="60">
        <v>0</v>
      </c>
      <c r="H272" s="16">
        <v>2</v>
      </c>
      <c r="I272" s="64">
        <f t="shared" si="42"/>
        <v>2</v>
      </c>
      <c r="J272" s="60"/>
      <c r="K272" s="16"/>
      <c r="L272" s="64">
        <f t="shared" si="43"/>
        <v>0</v>
      </c>
      <c r="M272" s="128"/>
      <c r="N272" s="128"/>
      <c r="O272" s="128"/>
      <c r="P272" s="119">
        <f t="shared" si="40"/>
        <v>11</v>
      </c>
    </row>
    <row r="273" spans="1:16" ht="12.75">
      <c r="A273" s="203">
        <v>15</v>
      </c>
      <c r="B273" s="279" t="s">
        <v>231</v>
      </c>
      <c r="C273" s="257">
        <v>950</v>
      </c>
      <c r="D273" s="91">
        <v>0</v>
      </c>
      <c r="E273" s="17">
        <v>7</v>
      </c>
      <c r="F273" s="122">
        <f t="shared" si="41"/>
        <v>7</v>
      </c>
      <c r="G273" s="60">
        <v>0</v>
      </c>
      <c r="H273" s="16">
        <v>0</v>
      </c>
      <c r="I273" s="122">
        <f t="shared" si="42"/>
        <v>0</v>
      </c>
      <c r="J273" s="60"/>
      <c r="K273" s="16"/>
      <c r="L273" s="122">
        <f t="shared" si="43"/>
        <v>0</v>
      </c>
      <c r="M273" s="128"/>
      <c r="N273" s="128"/>
      <c r="O273" s="128"/>
      <c r="P273" s="119">
        <f t="shared" si="40"/>
        <v>7</v>
      </c>
    </row>
    <row r="274" spans="1:16" ht="12.75">
      <c r="A274" s="203">
        <v>15</v>
      </c>
      <c r="B274" s="279" t="s">
        <v>232</v>
      </c>
      <c r="C274" s="257">
        <v>629</v>
      </c>
      <c r="D274" s="60">
        <v>0</v>
      </c>
      <c r="E274" s="16">
        <v>2</v>
      </c>
      <c r="F274" s="64">
        <f t="shared" si="41"/>
        <v>2</v>
      </c>
      <c r="G274" s="60">
        <v>0</v>
      </c>
      <c r="H274" s="16">
        <v>0</v>
      </c>
      <c r="I274" s="64">
        <f t="shared" si="42"/>
        <v>0</v>
      </c>
      <c r="J274" s="60"/>
      <c r="K274" s="16"/>
      <c r="L274" s="64">
        <f t="shared" si="43"/>
        <v>0</v>
      </c>
      <c r="M274" s="128"/>
      <c r="N274" s="128"/>
      <c r="O274" s="128"/>
      <c r="P274" s="119">
        <f t="shared" si="40"/>
        <v>2</v>
      </c>
    </row>
    <row r="275" spans="1:16" ht="12.75">
      <c r="A275" s="203">
        <v>15</v>
      </c>
      <c r="B275" s="279" t="s">
        <v>233</v>
      </c>
      <c r="C275" s="257">
        <v>922</v>
      </c>
      <c r="D275" s="60">
        <v>0</v>
      </c>
      <c r="E275" s="16">
        <v>4</v>
      </c>
      <c r="F275" s="64">
        <f t="shared" si="41"/>
        <v>4</v>
      </c>
      <c r="G275" s="60">
        <v>0</v>
      </c>
      <c r="H275" s="16">
        <v>0</v>
      </c>
      <c r="I275" s="64">
        <f t="shared" si="42"/>
        <v>0</v>
      </c>
      <c r="J275" s="60"/>
      <c r="K275" s="16"/>
      <c r="L275" s="64">
        <f t="shared" si="43"/>
        <v>0</v>
      </c>
      <c r="M275" s="128"/>
      <c r="N275" s="128"/>
      <c r="O275" s="128"/>
      <c r="P275" s="119">
        <f t="shared" si="40"/>
        <v>4</v>
      </c>
    </row>
    <row r="276" spans="1:16" ht="12.75">
      <c r="A276" s="203">
        <v>15</v>
      </c>
      <c r="B276" s="279" t="s">
        <v>234</v>
      </c>
      <c r="C276" s="257">
        <v>816</v>
      </c>
      <c r="D276" s="60">
        <v>0</v>
      </c>
      <c r="E276" s="16">
        <v>16</v>
      </c>
      <c r="F276" s="64">
        <f t="shared" si="41"/>
        <v>16</v>
      </c>
      <c r="G276" s="60">
        <v>0</v>
      </c>
      <c r="H276" s="16">
        <v>0</v>
      </c>
      <c r="I276" s="64">
        <f t="shared" si="42"/>
        <v>0</v>
      </c>
      <c r="J276" s="60"/>
      <c r="K276" s="16"/>
      <c r="L276" s="64">
        <f t="shared" si="43"/>
        <v>0</v>
      </c>
      <c r="M276" s="128"/>
      <c r="N276" s="128"/>
      <c r="O276" s="128"/>
      <c r="P276" s="119">
        <f t="shared" si="40"/>
        <v>16</v>
      </c>
    </row>
    <row r="277" spans="1:16" ht="12.75">
      <c r="A277" s="203">
        <v>15</v>
      </c>
      <c r="B277" s="279" t="s">
        <v>235</v>
      </c>
      <c r="C277" s="257">
        <v>434</v>
      </c>
      <c r="D277" s="60">
        <v>3</v>
      </c>
      <c r="E277" s="16">
        <v>2</v>
      </c>
      <c r="F277" s="64">
        <f t="shared" si="41"/>
        <v>5</v>
      </c>
      <c r="G277" s="60">
        <v>1</v>
      </c>
      <c r="H277" s="16">
        <v>1</v>
      </c>
      <c r="I277" s="64">
        <f t="shared" si="42"/>
        <v>2</v>
      </c>
      <c r="J277" s="60"/>
      <c r="K277" s="16"/>
      <c r="L277" s="64">
        <f t="shared" si="43"/>
        <v>0</v>
      </c>
      <c r="M277" s="128"/>
      <c r="N277" s="128"/>
      <c r="O277" s="128"/>
      <c r="P277" s="119">
        <f t="shared" si="40"/>
        <v>7</v>
      </c>
    </row>
    <row r="278" spans="1:16" ht="12.75">
      <c r="A278" s="203">
        <v>15</v>
      </c>
      <c r="B278" s="279" t="s">
        <v>236</v>
      </c>
      <c r="C278" s="257">
        <v>2005</v>
      </c>
      <c r="D278" s="60">
        <v>2</v>
      </c>
      <c r="E278" s="16">
        <v>2</v>
      </c>
      <c r="F278" s="64">
        <f t="shared" si="41"/>
        <v>4</v>
      </c>
      <c r="G278" s="60">
        <v>0</v>
      </c>
      <c r="H278" s="16">
        <v>0</v>
      </c>
      <c r="I278" s="64">
        <f t="shared" si="42"/>
        <v>0</v>
      </c>
      <c r="J278" s="60"/>
      <c r="K278" s="16"/>
      <c r="L278" s="64">
        <f t="shared" si="43"/>
        <v>0</v>
      </c>
      <c r="M278" s="128"/>
      <c r="N278" s="128"/>
      <c r="O278" s="128"/>
      <c r="P278" s="119">
        <f t="shared" si="40"/>
        <v>4</v>
      </c>
    </row>
    <row r="279" spans="1:16" ht="12.75">
      <c r="A279" s="203">
        <v>15</v>
      </c>
      <c r="B279" s="279" t="s">
        <v>237</v>
      </c>
      <c r="C279" s="257">
        <v>293</v>
      </c>
      <c r="D279" s="60">
        <v>0</v>
      </c>
      <c r="E279" s="16">
        <v>6</v>
      </c>
      <c r="F279" s="64">
        <f t="shared" si="41"/>
        <v>6</v>
      </c>
      <c r="G279" s="60">
        <v>0</v>
      </c>
      <c r="H279" s="16">
        <v>0</v>
      </c>
      <c r="I279" s="64">
        <f t="shared" si="42"/>
        <v>0</v>
      </c>
      <c r="J279" s="60"/>
      <c r="K279" s="16"/>
      <c r="L279" s="64">
        <f t="shared" si="43"/>
        <v>0</v>
      </c>
      <c r="M279" s="128"/>
      <c r="N279" s="128"/>
      <c r="O279" s="128"/>
      <c r="P279" s="119">
        <f t="shared" si="40"/>
        <v>6</v>
      </c>
    </row>
    <row r="280" spans="1:16" ht="12.75">
      <c r="A280" s="203">
        <v>15</v>
      </c>
      <c r="B280" s="279" t="s">
        <v>238</v>
      </c>
      <c r="C280" s="257">
        <v>480</v>
      </c>
      <c r="D280" s="60">
        <v>0</v>
      </c>
      <c r="E280" s="16">
        <v>6</v>
      </c>
      <c r="F280" s="64">
        <f t="shared" si="41"/>
        <v>6</v>
      </c>
      <c r="G280" s="60">
        <v>0</v>
      </c>
      <c r="H280" s="16">
        <v>1</v>
      </c>
      <c r="I280" s="64">
        <f t="shared" si="42"/>
        <v>1</v>
      </c>
      <c r="J280" s="60"/>
      <c r="K280" s="16"/>
      <c r="L280" s="64">
        <f t="shared" si="43"/>
        <v>0</v>
      </c>
      <c r="M280" s="128"/>
      <c r="N280" s="128"/>
      <c r="O280" s="128"/>
      <c r="P280" s="119">
        <f t="shared" si="40"/>
        <v>7</v>
      </c>
    </row>
    <row r="281" spans="1:16" ht="12.75">
      <c r="A281" s="203">
        <v>15</v>
      </c>
      <c r="B281" s="279" t="s">
        <v>239</v>
      </c>
      <c r="C281" s="257">
        <v>368</v>
      </c>
      <c r="D281" s="60">
        <v>1</v>
      </c>
      <c r="E281" s="16">
        <v>0</v>
      </c>
      <c r="F281" s="64">
        <f t="shared" si="41"/>
        <v>1</v>
      </c>
      <c r="G281" s="60">
        <v>0</v>
      </c>
      <c r="H281" s="16">
        <v>0</v>
      </c>
      <c r="I281" s="64">
        <f t="shared" si="42"/>
        <v>0</v>
      </c>
      <c r="J281" s="60"/>
      <c r="K281" s="16"/>
      <c r="L281" s="64">
        <f t="shared" si="43"/>
        <v>0</v>
      </c>
      <c r="M281" s="128"/>
      <c r="N281" s="128"/>
      <c r="O281" s="128"/>
      <c r="P281" s="119">
        <f t="shared" si="40"/>
        <v>1</v>
      </c>
    </row>
    <row r="282" spans="1:16" ht="12.75">
      <c r="A282" s="203">
        <v>15</v>
      </c>
      <c r="B282" s="279" t="s">
        <v>240</v>
      </c>
      <c r="C282" s="257">
        <v>870</v>
      </c>
      <c r="D282" s="60">
        <v>0</v>
      </c>
      <c r="E282" s="16">
        <v>10</v>
      </c>
      <c r="F282" s="64">
        <f t="shared" si="41"/>
        <v>10</v>
      </c>
      <c r="G282" s="60">
        <v>0</v>
      </c>
      <c r="H282" s="16">
        <v>0</v>
      </c>
      <c r="I282" s="64">
        <f t="shared" si="42"/>
        <v>0</v>
      </c>
      <c r="J282" s="60"/>
      <c r="K282" s="16"/>
      <c r="L282" s="64">
        <f t="shared" si="43"/>
        <v>0</v>
      </c>
      <c r="M282" s="128"/>
      <c r="N282" s="128"/>
      <c r="O282" s="128"/>
      <c r="P282" s="119">
        <f t="shared" si="40"/>
        <v>10</v>
      </c>
    </row>
    <row r="283" spans="1:16" ht="12.75">
      <c r="A283" s="203">
        <v>15</v>
      </c>
      <c r="B283" s="279" t="s">
        <v>241</v>
      </c>
      <c r="C283" s="257">
        <v>265</v>
      </c>
      <c r="D283" s="60">
        <v>0</v>
      </c>
      <c r="E283" s="16">
        <v>0</v>
      </c>
      <c r="F283" s="64">
        <f t="shared" si="41"/>
        <v>0</v>
      </c>
      <c r="G283" s="60">
        <v>0</v>
      </c>
      <c r="H283" s="16">
        <v>0</v>
      </c>
      <c r="I283" s="64">
        <f t="shared" si="42"/>
        <v>0</v>
      </c>
      <c r="J283" s="60"/>
      <c r="K283" s="16"/>
      <c r="L283" s="64">
        <f t="shared" si="43"/>
        <v>0</v>
      </c>
      <c r="M283" s="128"/>
      <c r="N283" s="128"/>
      <c r="O283" s="128"/>
      <c r="P283" s="119">
        <f t="shared" si="40"/>
        <v>0</v>
      </c>
    </row>
    <row r="284" spans="1:16" ht="12.75">
      <c r="A284" s="203">
        <v>15</v>
      </c>
      <c r="B284" s="279" t="s">
        <v>242</v>
      </c>
      <c r="C284" s="257">
        <v>458</v>
      </c>
      <c r="D284" s="60">
        <v>0</v>
      </c>
      <c r="E284" s="16">
        <v>6</v>
      </c>
      <c r="F284" s="64">
        <f t="shared" si="41"/>
        <v>6</v>
      </c>
      <c r="G284" s="60">
        <v>0</v>
      </c>
      <c r="H284" s="16">
        <v>0</v>
      </c>
      <c r="I284" s="64">
        <f t="shared" si="42"/>
        <v>0</v>
      </c>
      <c r="J284" s="60"/>
      <c r="K284" s="16"/>
      <c r="L284" s="64">
        <f t="shared" si="43"/>
        <v>0</v>
      </c>
      <c r="M284" s="128"/>
      <c r="N284" s="128"/>
      <c r="O284" s="128"/>
      <c r="P284" s="119">
        <f t="shared" si="40"/>
        <v>6</v>
      </c>
    </row>
    <row r="285" spans="1:16" ht="12.75">
      <c r="A285" s="203">
        <v>15</v>
      </c>
      <c r="B285" s="279" t="s">
        <v>248</v>
      </c>
      <c r="C285" s="257">
        <v>426</v>
      </c>
      <c r="D285" s="60">
        <v>0</v>
      </c>
      <c r="E285" s="16">
        <v>6</v>
      </c>
      <c r="F285" s="64">
        <f t="shared" si="41"/>
        <v>6</v>
      </c>
      <c r="G285" s="60">
        <v>0</v>
      </c>
      <c r="H285" s="16">
        <v>0</v>
      </c>
      <c r="I285" s="64">
        <f t="shared" si="42"/>
        <v>0</v>
      </c>
      <c r="J285" s="60"/>
      <c r="K285" s="16"/>
      <c r="L285" s="64">
        <f t="shared" si="43"/>
        <v>0</v>
      </c>
      <c r="M285" s="128"/>
      <c r="N285" s="128"/>
      <c r="O285" s="128"/>
      <c r="P285" s="119">
        <f t="shared" si="40"/>
        <v>6</v>
      </c>
    </row>
    <row r="286" spans="1:16" ht="12.75">
      <c r="A286" s="203">
        <v>15</v>
      </c>
      <c r="B286" s="279" t="s">
        <v>246</v>
      </c>
      <c r="C286" s="257">
        <v>557</v>
      </c>
      <c r="D286" s="60">
        <v>0</v>
      </c>
      <c r="E286" s="16">
        <v>8</v>
      </c>
      <c r="F286" s="64">
        <f t="shared" si="41"/>
        <v>8</v>
      </c>
      <c r="G286" s="60">
        <v>0</v>
      </c>
      <c r="H286" s="16">
        <v>0</v>
      </c>
      <c r="I286" s="64">
        <f t="shared" si="42"/>
        <v>0</v>
      </c>
      <c r="J286" s="60"/>
      <c r="K286" s="16"/>
      <c r="L286" s="64">
        <f t="shared" si="43"/>
        <v>0</v>
      </c>
      <c r="M286" s="128"/>
      <c r="N286" s="128"/>
      <c r="O286" s="128"/>
      <c r="P286" s="119">
        <f t="shared" si="40"/>
        <v>8</v>
      </c>
    </row>
    <row r="287" spans="1:16" ht="12.75">
      <c r="A287" s="203">
        <v>15</v>
      </c>
      <c r="B287" s="279" t="s">
        <v>254</v>
      </c>
      <c r="C287" s="257">
        <v>204</v>
      </c>
      <c r="D287" s="60">
        <v>0</v>
      </c>
      <c r="E287" s="16">
        <v>3</v>
      </c>
      <c r="F287" s="64">
        <f t="shared" si="41"/>
        <v>3</v>
      </c>
      <c r="G287" s="60">
        <v>0</v>
      </c>
      <c r="H287" s="16">
        <v>0</v>
      </c>
      <c r="I287" s="64">
        <f t="shared" si="42"/>
        <v>0</v>
      </c>
      <c r="J287" s="60"/>
      <c r="K287" s="16"/>
      <c r="L287" s="64">
        <f t="shared" si="43"/>
        <v>0</v>
      </c>
      <c r="M287" s="128"/>
      <c r="N287" s="128"/>
      <c r="O287" s="128"/>
      <c r="P287" s="119">
        <f t="shared" si="40"/>
        <v>3</v>
      </c>
    </row>
    <row r="288" spans="1:16" ht="12.75">
      <c r="A288" s="203">
        <v>15</v>
      </c>
      <c r="B288" s="279" t="s">
        <v>253</v>
      </c>
      <c r="C288" s="257">
        <v>227</v>
      </c>
      <c r="D288" s="60">
        <v>0</v>
      </c>
      <c r="E288" s="16">
        <v>0</v>
      </c>
      <c r="F288" s="64">
        <f t="shared" si="41"/>
        <v>0</v>
      </c>
      <c r="G288" s="60">
        <v>0</v>
      </c>
      <c r="H288" s="16">
        <v>0</v>
      </c>
      <c r="I288" s="64">
        <f t="shared" si="42"/>
        <v>0</v>
      </c>
      <c r="J288" s="60"/>
      <c r="K288" s="16"/>
      <c r="L288" s="64">
        <f t="shared" si="43"/>
        <v>0</v>
      </c>
      <c r="M288" s="128"/>
      <c r="N288" s="128"/>
      <c r="O288" s="128"/>
      <c r="P288" s="119">
        <f t="shared" si="40"/>
        <v>0</v>
      </c>
    </row>
    <row r="289" spans="1:16" ht="12.75">
      <c r="A289" s="212">
        <v>15</v>
      </c>
      <c r="B289" s="289" t="s">
        <v>247</v>
      </c>
      <c r="C289" s="266">
        <v>104</v>
      </c>
      <c r="D289" s="106">
        <v>0</v>
      </c>
      <c r="E289" s="57">
        <v>0</v>
      </c>
      <c r="F289" s="94">
        <f t="shared" si="41"/>
        <v>0</v>
      </c>
      <c r="G289" s="106">
        <v>0</v>
      </c>
      <c r="H289" s="57">
        <v>0</v>
      </c>
      <c r="I289" s="94">
        <f t="shared" si="42"/>
        <v>0</v>
      </c>
      <c r="J289" s="106"/>
      <c r="K289" s="57"/>
      <c r="L289" s="94">
        <f t="shared" si="43"/>
        <v>0</v>
      </c>
      <c r="M289" s="137"/>
      <c r="N289" s="137"/>
      <c r="O289" s="137"/>
      <c r="P289" s="118">
        <f t="shared" si="40"/>
        <v>0</v>
      </c>
    </row>
    <row r="290" spans="1:16" ht="12.75">
      <c r="A290" s="203">
        <v>15</v>
      </c>
      <c r="B290" s="279" t="s">
        <v>250</v>
      </c>
      <c r="C290" s="257">
        <v>149</v>
      </c>
      <c r="D290" s="60">
        <v>0</v>
      </c>
      <c r="E290" s="16">
        <v>2</v>
      </c>
      <c r="F290" s="64">
        <f t="shared" si="41"/>
        <v>2</v>
      </c>
      <c r="G290" s="60">
        <v>0</v>
      </c>
      <c r="H290" s="16">
        <v>0</v>
      </c>
      <c r="I290" s="64">
        <f t="shared" si="42"/>
        <v>0</v>
      </c>
      <c r="J290" s="60"/>
      <c r="K290" s="16"/>
      <c r="L290" s="64">
        <f t="shared" si="43"/>
        <v>0</v>
      </c>
      <c r="M290" s="128"/>
      <c r="N290" s="128"/>
      <c r="O290" s="128"/>
      <c r="P290" s="119">
        <f t="shared" si="40"/>
        <v>2</v>
      </c>
    </row>
    <row r="291" spans="1:16" ht="12.75">
      <c r="A291" s="203">
        <v>15</v>
      </c>
      <c r="B291" s="279" t="s">
        <v>244</v>
      </c>
      <c r="C291" s="257">
        <v>185</v>
      </c>
      <c r="D291" s="60">
        <v>0</v>
      </c>
      <c r="E291" s="16">
        <v>4</v>
      </c>
      <c r="F291" s="64">
        <f t="shared" si="41"/>
        <v>4</v>
      </c>
      <c r="G291" s="60">
        <v>0</v>
      </c>
      <c r="H291" s="16">
        <v>0</v>
      </c>
      <c r="I291" s="64">
        <f t="shared" si="42"/>
        <v>0</v>
      </c>
      <c r="J291" s="60"/>
      <c r="K291" s="16"/>
      <c r="L291" s="64">
        <f t="shared" si="43"/>
        <v>0</v>
      </c>
      <c r="M291" s="128"/>
      <c r="N291" s="128"/>
      <c r="O291" s="128"/>
      <c r="P291" s="119">
        <f t="shared" si="40"/>
        <v>4</v>
      </c>
    </row>
    <row r="292" spans="1:16" ht="12.75">
      <c r="A292" s="203">
        <v>15</v>
      </c>
      <c r="B292" s="279" t="s">
        <v>251</v>
      </c>
      <c r="C292" s="257">
        <v>240</v>
      </c>
      <c r="D292" s="60">
        <v>0</v>
      </c>
      <c r="E292" s="16">
        <v>10</v>
      </c>
      <c r="F292" s="64">
        <f t="shared" si="41"/>
        <v>10</v>
      </c>
      <c r="G292" s="60">
        <v>0</v>
      </c>
      <c r="H292" s="16">
        <v>0</v>
      </c>
      <c r="I292" s="64">
        <f t="shared" si="42"/>
        <v>0</v>
      </c>
      <c r="J292" s="60"/>
      <c r="K292" s="16"/>
      <c r="L292" s="64">
        <f t="shared" si="43"/>
        <v>0</v>
      </c>
      <c r="M292" s="128"/>
      <c r="N292" s="128"/>
      <c r="O292" s="128"/>
      <c r="P292" s="119">
        <f t="shared" si="40"/>
        <v>10</v>
      </c>
    </row>
    <row r="293" spans="1:16" ht="12.75">
      <c r="A293" s="203">
        <v>15</v>
      </c>
      <c r="B293" s="279" t="s">
        <v>249</v>
      </c>
      <c r="C293" s="257">
        <v>193</v>
      </c>
      <c r="D293" s="60">
        <v>0</v>
      </c>
      <c r="E293" s="16">
        <v>0</v>
      </c>
      <c r="F293" s="64">
        <f t="shared" si="41"/>
        <v>0</v>
      </c>
      <c r="G293" s="60">
        <v>0</v>
      </c>
      <c r="H293" s="16">
        <v>0</v>
      </c>
      <c r="I293" s="64">
        <f t="shared" si="42"/>
        <v>0</v>
      </c>
      <c r="J293" s="60"/>
      <c r="K293" s="16"/>
      <c r="L293" s="64">
        <f t="shared" si="43"/>
        <v>0</v>
      </c>
      <c r="M293" s="128"/>
      <c r="N293" s="128"/>
      <c r="O293" s="128"/>
      <c r="P293" s="119">
        <f t="shared" si="40"/>
        <v>0</v>
      </c>
    </row>
    <row r="294" spans="1:16" ht="12.75">
      <c r="A294" s="203">
        <v>15</v>
      </c>
      <c r="B294" s="279" t="s">
        <v>245</v>
      </c>
      <c r="C294" s="257">
        <v>145</v>
      </c>
      <c r="D294" s="60">
        <v>0</v>
      </c>
      <c r="E294" s="16">
        <v>2</v>
      </c>
      <c r="F294" s="64">
        <f t="shared" si="41"/>
        <v>2</v>
      </c>
      <c r="G294" s="60">
        <v>0</v>
      </c>
      <c r="H294" s="16">
        <v>0</v>
      </c>
      <c r="I294" s="64">
        <f t="shared" si="42"/>
        <v>0</v>
      </c>
      <c r="J294" s="60"/>
      <c r="K294" s="16"/>
      <c r="L294" s="64">
        <f t="shared" si="43"/>
        <v>0</v>
      </c>
      <c r="M294" s="128"/>
      <c r="N294" s="128"/>
      <c r="O294" s="128"/>
      <c r="P294" s="119">
        <f t="shared" si="40"/>
        <v>2</v>
      </c>
    </row>
    <row r="295" spans="1:16" ht="13.5" thickBot="1">
      <c r="A295" s="208"/>
      <c r="B295" s="285"/>
      <c r="C295" s="8">
        <f aca="true" t="shared" si="44" ref="C295:P295">SUM(C259:C294)</f>
        <v>23397</v>
      </c>
      <c r="D295" s="97">
        <f t="shared" si="44"/>
        <v>9</v>
      </c>
      <c r="E295" s="98">
        <f t="shared" si="44"/>
        <v>166</v>
      </c>
      <c r="F295" s="93">
        <f>SUM(F259:F294)</f>
        <v>175</v>
      </c>
      <c r="G295" s="97">
        <f t="shared" si="44"/>
        <v>1</v>
      </c>
      <c r="H295" s="98">
        <f t="shared" si="44"/>
        <v>11</v>
      </c>
      <c r="I295" s="93">
        <f>SUM(I259:I294)</f>
        <v>12</v>
      </c>
      <c r="J295" s="97">
        <f t="shared" si="44"/>
        <v>0</v>
      </c>
      <c r="K295" s="98">
        <f t="shared" si="44"/>
        <v>0</v>
      </c>
      <c r="L295" s="93">
        <f>SUM(L259:L294)</f>
        <v>0</v>
      </c>
      <c r="M295" s="134">
        <f t="shared" si="44"/>
        <v>0</v>
      </c>
      <c r="N295" s="134">
        <f t="shared" si="44"/>
        <v>0</v>
      </c>
      <c r="O295" s="134">
        <f t="shared" si="44"/>
        <v>0</v>
      </c>
      <c r="P295" s="46">
        <f t="shared" si="44"/>
        <v>187</v>
      </c>
    </row>
    <row r="296" spans="1:18" s="12" customFormat="1" ht="16.5" thickBot="1">
      <c r="A296" s="213"/>
      <c r="B296" s="290" t="s">
        <v>256</v>
      </c>
      <c r="C296" s="14">
        <f aca="true" t="shared" si="45" ref="C296:P296">C295+C258+C250+C225+C204+C187+C171+C156+C132+C111+C96+C78+C66+C48+C19</f>
        <v>598297.2309001951</v>
      </c>
      <c r="D296" s="235">
        <f t="shared" si="45"/>
        <v>1896</v>
      </c>
      <c r="E296" s="236">
        <f t="shared" si="45"/>
        <v>2338</v>
      </c>
      <c r="F296" s="237">
        <f t="shared" si="45"/>
        <v>4234</v>
      </c>
      <c r="G296" s="235">
        <f>G295+G258+G250+G225+G204+G187+G171+G156+G132+G111+G96+G78+G66+G48+G19</f>
        <v>1463</v>
      </c>
      <c r="H296" s="236">
        <f t="shared" si="45"/>
        <v>1344</v>
      </c>
      <c r="I296" s="237">
        <f t="shared" si="45"/>
        <v>2807</v>
      </c>
      <c r="J296" s="235">
        <f t="shared" si="45"/>
        <v>266</v>
      </c>
      <c r="K296" s="236">
        <f t="shared" si="45"/>
        <v>520</v>
      </c>
      <c r="L296" s="237">
        <f t="shared" si="45"/>
        <v>786</v>
      </c>
      <c r="M296" s="138">
        <f t="shared" si="45"/>
        <v>426</v>
      </c>
      <c r="N296" s="138">
        <f t="shared" si="45"/>
        <v>106</v>
      </c>
      <c r="O296" s="138">
        <f t="shared" si="45"/>
        <v>24</v>
      </c>
      <c r="P296" s="47">
        <f t="shared" si="45"/>
        <v>8383</v>
      </c>
      <c r="Q296"/>
      <c r="R296"/>
    </row>
    <row r="297" spans="3:16" ht="13.5" thickTop="1">
      <c r="C297" s="7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</row>
    <row r="298" spans="3:7" ht="12.75">
      <c r="C298" s="2"/>
      <c r="D298" s="2"/>
      <c r="G298" s="7"/>
    </row>
    <row r="299" spans="3:7" ht="12.75">
      <c r="C299" s="2"/>
      <c r="D299" s="2"/>
      <c r="G299" s="7"/>
    </row>
    <row r="300" spans="3:7" ht="12.75">
      <c r="C300" s="2"/>
      <c r="D300" s="2"/>
      <c r="G300" s="7"/>
    </row>
    <row r="301" spans="3:7" ht="12.75">
      <c r="C301" s="2"/>
      <c r="D301" s="2"/>
      <c r="G301" s="7"/>
    </row>
    <row r="302" spans="3:7" ht="12.75">
      <c r="C302" s="2"/>
      <c r="D302" s="2"/>
      <c r="G302" s="7"/>
    </row>
    <row r="303" spans="3:7" ht="12.75">
      <c r="C303" s="2"/>
      <c r="D303" s="2"/>
      <c r="G303" s="7"/>
    </row>
    <row r="304" spans="3:7" ht="12.75">
      <c r="C304" s="2"/>
      <c r="D304" s="2"/>
      <c r="G304" s="7"/>
    </row>
    <row r="305" spans="3:7" ht="12.75">
      <c r="C305" s="2"/>
      <c r="D305" s="2"/>
      <c r="G305" s="7"/>
    </row>
    <row r="306" spans="3:7" ht="12.75">
      <c r="C306" s="2"/>
      <c r="D306" s="2"/>
      <c r="G306" s="7"/>
    </row>
    <row r="307" spans="3:7" ht="12.75">
      <c r="C307" s="2"/>
      <c r="D307" s="2"/>
      <c r="G307" s="7"/>
    </row>
    <row r="308" spans="3:7" ht="12.75">
      <c r="C308" s="2"/>
      <c r="D308" s="2"/>
      <c r="G308" s="7"/>
    </row>
    <row r="309" spans="3:7" ht="12.75">
      <c r="C309" s="2"/>
      <c r="D309" s="2"/>
      <c r="G309" s="7"/>
    </row>
    <row r="310" spans="3:7" ht="12.75">
      <c r="C310" s="2"/>
      <c r="D310" s="2"/>
      <c r="G310" s="7"/>
    </row>
    <row r="311" spans="3:7" ht="12.75">
      <c r="C311" s="2"/>
      <c r="D311" s="2"/>
      <c r="G311" s="7"/>
    </row>
    <row r="312" spans="3:7" ht="12.75">
      <c r="C312" s="2"/>
      <c r="D312" s="2"/>
      <c r="G312" s="7"/>
    </row>
    <row r="313" spans="3:7" ht="12.75">
      <c r="C313" s="2"/>
      <c r="D313" s="2"/>
      <c r="G313" s="7"/>
    </row>
    <row r="314" spans="3:7" ht="12.75">
      <c r="C314" s="2"/>
      <c r="D314" s="2"/>
      <c r="G314" s="7"/>
    </row>
    <row r="315" spans="3:7" ht="12.75">
      <c r="C315" s="2"/>
      <c r="D315" s="2"/>
      <c r="G315" s="7"/>
    </row>
    <row r="316" spans="3:7" ht="12.75">
      <c r="C316" s="2"/>
      <c r="D316" s="2"/>
      <c r="G316" s="7"/>
    </row>
    <row r="317" spans="3:7" ht="12.75">
      <c r="C317" s="2"/>
      <c r="D317" s="2"/>
      <c r="G317" s="7"/>
    </row>
    <row r="318" spans="3:7" ht="12.75">
      <c r="C318" s="2"/>
      <c r="D318" s="2"/>
      <c r="G318" s="7"/>
    </row>
    <row r="319" spans="3:7" ht="12.75">
      <c r="C319" s="2"/>
      <c r="D319" s="2"/>
      <c r="G319" s="7"/>
    </row>
    <row r="320" spans="3:7" ht="12.75">
      <c r="C320" s="2"/>
      <c r="D320" s="2"/>
      <c r="G320" s="7"/>
    </row>
    <row r="321" spans="3:7" ht="12.75">
      <c r="C321" s="2"/>
      <c r="D321" s="2"/>
      <c r="G321" s="7"/>
    </row>
    <row r="322" spans="3:7" ht="12.75">
      <c r="C322" s="2"/>
      <c r="D322" s="2"/>
      <c r="G322" s="7"/>
    </row>
    <row r="323" spans="3:7" ht="12.75">
      <c r="C323" s="2"/>
      <c r="D323" s="2"/>
      <c r="G323" s="7"/>
    </row>
    <row r="324" spans="3:12" ht="12.75">
      <c r="C324" s="2"/>
      <c r="D324" s="2"/>
      <c r="G324" s="7"/>
      <c r="J324" s="10"/>
      <c r="K324" s="10"/>
      <c r="L324" s="10"/>
    </row>
    <row r="325" spans="3:7" ht="12.75">
      <c r="C325" s="2"/>
      <c r="D325" s="2"/>
      <c r="G325" s="7"/>
    </row>
    <row r="326" spans="3:7" ht="12.75">
      <c r="C326" s="2"/>
      <c r="D326" s="2"/>
      <c r="G326" s="7"/>
    </row>
    <row r="327" spans="3:7" ht="12.75">
      <c r="C327" s="2"/>
      <c r="D327" s="2"/>
      <c r="G327" s="7"/>
    </row>
    <row r="328" spans="3:7" ht="12.75">
      <c r="C328" s="2"/>
      <c r="D328" s="2"/>
      <c r="G328" s="7"/>
    </row>
    <row r="329" spans="3:7" ht="12.75">
      <c r="C329" s="2"/>
      <c r="D329" s="2"/>
      <c r="G329" s="7"/>
    </row>
    <row r="330" spans="3:7" ht="12.75">
      <c r="C330" s="2"/>
      <c r="D330" s="2"/>
      <c r="G330" s="7"/>
    </row>
    <row r="331" spans="3:7" ht="12.75">
      <c r="C331" s="2"/>
      <c r="D331" s="2"/>
      <c r="G331" s="7"/>
    </row>
    <row r="332" spans="3:12" ht="12.75">
      <c r="C332" s="2"/>
      <c r="D332" s="2"/>
      <c r="G332" s="7"/>
      <c r="J332" s="10"/>
      <c r="K332" s="10"/>
      <c r="L332" s="10"/>
    </row>
    <row r="333" spans="3:7" ht="12.75">
      <c r="C333" s="2"/>
      <c r="D333" s="2"/>
      <c r="G333" s="7"/>
    </row>
    <row r="334" spans="3:7" ht="12.75">
      <c r="C334" s="2"/>
      <c r="D334" s="2"/>
      <c r="G334" s="7"/>
    </row>
    <row r="335" spans="3:7" ht="12.75">
      <c r="C335" s="2"/>
      <c r="D335" s="2"/>
      <c r="G335" s="7"/>
    </row>
    <row r="336" spans="3:7" ht="12.75">
      <c r="C336" s="2"/>
      <c r="D336" s="2"/>
      <c r="G336" s="7"/>
    </row>
    <row r="337" spans="3:7" ht="12.75">
      <c r="C337" s="2"/>
      <c r="D337" s="2"/>
      <c r="G337" s="7"/>
    </row>
    <row r="338" spans="3:7" ht="12.75">
      <c r="C338" s="2"/>
      <c r="D338" s="2"/>
      <c r="G338" s="7"/>
    </row>
    <row r="339" spans="3:7" ht="12.75">
      <c r="C339" s="2"/>
      <c r="D339" s="2"/>
      <c r="G339" s="7"/>
    </row>
    <row r="340" spans="3:7" ht="12.75">
      <c r="C340" s="2"/>
      <c r="D340" s="2"/>
      <c r="G340" s="7"/>
    </row>
    <row r="341" spans="3:7" ht="12.75">
      <c r="C341" s="2"/>
      <c r="D341" s="2"/>
      <c r="G341" s="7"/>
    </row>
    <row r="342" spans="3:7" ht="12.75">
      <c r="C342" s="2"/>
      <c r="D342" s="2"/>
      <c r="G342" s="7"/>
    </row>
    <row r="343" spans="3:7" ht="12.75">
      <c r="C343" s="2"/>
      <c r="D343" s="2"/>
      <c r="G343" s="7"/>
    </row>
    <row r="344" spans="3:7" ht="12.75">
      <c r="C344" s="2"/>
      <c r="D344" s="2"/>
      <c r="G344" s="7"/>
    </row>
    <row r="345" spans="3:7" ht="12.75">
      <c r="C345" s="2"/>
      <c r="D345" s="2"/>
      <c r="G345" s="7"/>
    </row>
    <row r="346" spans="3:7" ht="12.75">
      <c r="C346" s="2"/>
      <c r="D346" s="2"/>
      <c r="G346" s="7"/>
    </row>
    <row r="347" spans="3:7" ht="12.75">
      <c r="C347" s="2"/>
      <c r="D347" s="2"/>
      <c r="G347" s="7"/>
    </row>
    <row r="348" spans="3:7" ht="12.75">
      <c r="C348" s="2"/>
      <c r="D348" s="2"/>
      <c r="G348" s="7"/>
    </row>
    <row r="349" spans="3:7" ht="12.75">
      <c r="C349" s="2"/>
      <c r="D349" s="2"/>
      <c r="G349" s="7"/>
    </row>
    <row r="350" spans="3:7" ht="12.75">
      <c r="C350" s="2"/>
      <c r="D350" s="2"/>
      <c r="G350" s="7"/>
    </row>
    <row r="351" spans="3:7" ht="12.75">
      <c r="C351" s="2"/>
      <c r="D351" s="2"/>
      <c r="G351" s="7"/>
    </row>
    <row r="352" spans="3:7" ht="12.75">
      <c r="C352" s="2"/>
      <c r="D352" s="2"/>
      <c r="G352" s="7"/>
    </row>
    <row r="353" spans="3:7" ht="12.75">
      <c r="C353" s="2"/>
      <c r="D353" s="2"/>
      <c r="G353" s="7"/>
    </row>
    <row r="354" spans="3:7" ht="12.75">
      <c r="C354" s="2"/>
      <c r="D354" s="2"/>
      <c r="G354" s="7"/>
    </row>
    <row r="355" spans="3:7" ht="12.75">
      <c r="C355" s="2"/>
      <c r="D355" s="2"/>
      <c r="G355" s="7"/>
    </row>
    <row r="356" spans="3:7" ht="12.75">
      <c r="C356" s="2"/>
      <c r="D356" s="2"/>
      <c r="G356" s="7"/>
    </row>
    <row r="357" spans="3:7" ht="12.75">
      <c r="C357" s="2"/>
      <c r="D357" s="2"/>
      <c r="G357" s="7"/>
    </row>
    <row r="358" spans="3:7" ht="12.75">
      <c r="C358" s="2"/>
      <c r="D358" s="2"/>
      <c r="G358" s="7"/>
    </row>
    <row r="359" spans="3:7" ht="12.75">
      <c r="C359" s="2"/>
      <c r="D359" s="2"/>
      <c r="G359" s="7"/>
    </row>
    <row r="360" spans="3:7" ht="12.75">
      <c r="C360" s="2"/>
      <c r="D360" s="2"/>
      <c r="G360" s="7"/>
    </row>
    <row r="361" spans="3:7" ht="12.75">
      <c r="C361" s="2"/>
      <c r="D361" s="2"/>
      <c r="G361" s="7"/>
    </row>
    <row r="362" spans="3:7" ht="12.75">
      <c r="C362" s="2"/>
      <c r="D362" s="2"/>
      <c r="G362" s="7"/>
    </row>
    <row r="363" spans="3:7" ht="12.75">
      <c r="C363" s="2"/>
      <c r="D363" s="2"/>
      <c r="G363" s="7"/>
    </row>
    <row r="364" spans="3:7" ht="12.75">
      <c r="C364" s="2"/>
      <c r="D364" s="2"/>
      <c r="G364" s="7"/>
    </row>
    <row r="365" spans="3:7" ht="12.75">
      <c r="C365" s="2"/>
      <c r="D365" s="2"/>
      <c r="G365" s="7"/>
    </row>
    <row r="366" spans="3:7" ht="12.75">
      <c r="C366" s="2"/>
      <c r="D366" s="2"/>
      <c r="G366" s="7"/>
    </row>
    <row r="367" spans="3:7" ht="12.75">
      <c r="C367" s="2"/>
      <c r="D367" s="2"/>
      <c r="G367" s="7"/>
    </row>
    <row r="368" spans="3:7" ht="12.75">
      <c r="C368" s="2"/>
      <c r="D368" s="2"/>
      <c r="G368" s="7"/>
    </row>
    <row r="369" spans="3:7" ht="12.75">
      <c r="C369" s="2"/>
      <c r="D369" s="2"/>
      <c r="G369" s="7"/>
    </row>
    <row r="370" spans="3:7" ht="12.75">
      <c r="C370" s="2"/>
      <c r="D370" s="2"/>
      <c r="G370" s="7"/>
    </row>
    <row r="371" spans="3:12" ht="15.75">
      <c r="C371" s="2"/>
      <c r="D371" s="2"/>
      <c r="G371" s="7"/>
      <c r="J371" s="12"/>
      <c r="K371" s="12"/>
      <c r="L371" s="12"/>
    </row>
    <row r="372" spans="3:7" ht="12.75">
      <c r="C372" s="2"/>
      <c r="D372" s="2"/>
      <c r="G372" s="7"/>
    </row>
    <row r="373" spans="3:7" ht="12.75">
      <c r="C373" s="2"/>
      <c r="D373" s="2"/>
      <c r="G373" s="7"/>
    </row>
    <row r="374" spans="3:7" ht="12.75">
      <c r="C374" s="2"/>
      <c r="D374" s="2"/>
      <c r="G374" s="7"/>
    </row>
    <row r="375" spans="3:7" ht="12.75">
      <c r="C375" s="2"/>
      <c r="D375" s="2"/>
      <c r="G375" s="7"/>
    </row>
    <row r="376" spans="3:7" ht="12.75">
      <c r="C376" s="2"/>
      <c r="D376" s="2"/>
      <c r="G376" s="7"/>
    </row>
    <row r="377" spans="3:7" ht="12.75">
      <c r="C377" s="2"/>
      <c r="D377" s="2"/>
      <c r="G377" s="7"/>
    </row>
    <row r="378" spans="3:7" ht="12.75">
      <c r="C378" s="2"/>
      <c r="D378" s="2"/>
      <c r="G378" s="7"/>
    </row>
    <row r="379" spans="3:7" ht="12.75">
      <c r="C379" s="2"/>
      <c r="D379" s="2"/>
      <c r="G379" s="7"/>
    </row>
    <row r="380" spans="3:7" ht="12.75">
      <c r="C380" s="2"/>
      <c r="D380" s="2"/>
      <c r="G380" s="7"/>
    </row>
    <row r="381" spans="3:7" ht="12.75">
      <c r="C381" s="2"/>
      <c r="D381" s="2"/>
      <c r="G381" s="7"/>
    </row>
    <row r="382" spans="3:7" ht="12.75">
      <c r="C382" s="2"/>
      <c r="D382" s="2"/>
      <c r="G382" s="7"/>
    </row>
    <row r="383" spans="3:7" ht="12.75">
      <c r="C383" s="2"/>
      <c r="D383" s="2"/>
      <c r="G383" s="7"/>
    </row>
    <row r="384" spans="3:7" ht="12.75">
      <c r="C384" s="2"/>
      <c r="D384" s="2"/>
      <c r="G384" s="7"/>
    </row>
    <row r="385" spans="3:7" ht="12.75">
      <c r="C385" s="2"/>
      <c r="D385" s="2"/>
      <c r="G385" s="7"/>
    </row>
    <row r="386" spans="3:7" ht="12.75">
      <c r="C386" s="2"/>
      <c r="D386" s="2"/>
      <c r="G386" s="7"/>
    </row>
    <row r="387" spans="3:7" ht="12.75">
      <c r="C387" s="2"/>
      <c r="D387" s="2"/>
      <c r="G387" s="7"/>
    </row>
    <row r="388" spans="3:7" ht="12.75">
      <c r="C388" s="2"/>
      <c r="D388" s="2"/>
      <c r="G388" s="7"/>
    </row>
    <row r="389" spans="3:7" ht="12.75">
      <c r="C389" s="2"/>
      <c r="D389" s="2"/>
      <c r="G389" s="7"/>
    </row>
    <row r="390" spans="3:7" ht="12.75">
      <c r="C390" s="2"/>
      <c r="D390" s="2"/>
      <c r="G390" s="7"/>
    </row>
    <row r="391" spans="3:7" ht="12.75">
      <c r="C391" s="2"/>
      <c r="D391" s="2"/>
      <c r="G391" s="7"/>
    </row>
    <row r="392" spans="3:7" ht="12.75">
      <c r="C392" s="2"/>
      <c r="D392" s="2"/>
      <c r="G392" s="7"/>
    </row>
    <row r="393" spans="3:7" ht="12.75">
      <c r="C393" s="2"/>
      <c r="D393" s="2"/>
      <c r="G393" s="7"/>
    </row>
    <row r="394" spans="3:7" ht="12.75">
      <c r="C394" s="2"/>
      <c r="D394" s="2"/>
      <c r="G394" s="7"/>
    </row>
    <row r="395" spans="3:7" ht="12.75">
      <c r="C395" s="2"/>
      <c r="D395" s="2"/>
      <c r="G395" s="7"/>
    </row>
    <row r="396" spans="3:7" ht="12.75">
      <c r="C396" s="2"/>
      <c r="D396" s="2"/>
      <c r="G396" s="7"/>
    </row>
    <row r="397" spans="3:7" ht="12.75">
      <c r="C397" s="2"/>
      <c r="D397" s="2"/>
      <c r="G397" s="7"/>
    </row>
    <row r="398" spans="3:7" ht="12.75">
      <c r="C398" s="2"/>
      <c r="D398" s="2"/>
      <c r="G398" s="7"/>
    </row>
    <row r="399" spans="3:7" ht="12.75">
      <c r="C399" s="2"/>
      <c r="D399" s="2"/>
      <c r="G399" s="7"/>
    </row>
    <row r="400" spans="3:7" ht="12.75">
      <c r="C400" s="2"/>
      <c r="D400" s="2"/>
      <c r="G400" s="7"/>
    </row>
    <row r="401" spans="3:7" ht="12.75">
      <c r="C401" s="2"/>
      <c r="D401" s="2"/>
      <c r="G401" s="7"/>
    </row>
    <row r="402" spans="3:7" ht="12.75">
      <c r="C402" s="2"/>
      <c r="D402" s="2"/>
      <c r="G402" s="7"/>
    </row>
    <row r="403" spans="3:7" ht="12.75">
      <c r="C403" s="2"/>
      <c r="D403" s="2"/>
      <c r="G403" s="7"/>
    </row>
    <row r="404" spans="3:7" ht="12.75">
      <c r="C404" s="2"/>
      <c r="D404" s="2"/>
      <c r="G404" s="7"/>
    </row>
    <row r="405" spans="3:7" ht="12.75">
      <c r="C405" s="2"/>
      <c r="D405" s="2"/>
      <c r="G405" s="7"/>
    </row>
    <row r="406" spans="3:7" ht="12.75">
      <c r="C406" s="2"/>
      <c r="D406" s="2"/>
      <c r="G406" s="7"/>
    </row>
    <row r="407" spans="3:7" ht="12.75">
      <c r="C407" s="2"/>
      <c r="D407" s="2"/>
      <c r="G407" s="7"/>
    </row>
    <row r="408" spans="3:7" ht="12.75">
      <c r="C408" s="2"/>
      <c r="D408" s="2"/>
      <c r="G408" s="7"/>
    </row>
    <row r="409" spans="3:7" ht="12.75">
      <c r="C409" s="2"/>
      <c r="D409" s="2"/>
      <c r="G409" s="7"/>
    </row>
    <row r="410" spans="3:7" ht="12.75">
      <c r="C410" s="2"/>
      <c r="D410" s="2"/>
      <c r="G410" s="7"/>
    </row>
    <row r="411" spans="3:7" ht="12.75">
      <c r="C411" s="2"/>
      <c r="D411" s="2"/>
      <c r="G411" s="7"/>
    </row>
    <row r="412" spans="3:7" ht="12.75">
      <c r="C412" s="2"/>
      <c r="D412" s="2"/>
      <c r="G412" s="7"/>
    </row>
    <row r="413" spans="3:7" ht="12.75">
      <c r="C413" s="2"/>
      <c r="D413" s="2"/>
      <c r="G413" s="7"/>
    </row>
    <row r="414" spans="3:7" ht="12.75">
      <c r="C414" s="2"/>
      <c r="D414" s="2"/>
      <c r="G414" s="7"/>
    </row>
    <row r="415" spans="3:7" ht="12.75">
      <c r="C415" s="2"/>
      <c r="D415" s="2"/>
      <c r="G415" s="7"/>
    </row>
    <row r="416" spans="3:7" ht="12.75">
      <c r="C416" s="2"/>
      <c r="D416" s="2"/>
      <c r="G416" s="7"/>
    </row>
    <row r="417" spans="3:7" ht="12.75">
      <c r="C417" s="2"/>
      <c r="D417" s="2"/>
      <c r="G417" s="7"/>
    </row>
    <row r="418" spans="3:7" ht="12.75">
      <c r="C418" s="2"/>
      <c r="D418" s="2"/>
      <c r="G418" s="7"/>
    </row>
    <row r="419" spans="3:7" ht="12.75">
      <c r="C419" s="2"/>
      <c r="D419" s="2"/>
      <c r="G419" s="7"/>
    </row>
    <row r="420" spans="3:7" ht="12.75">
      <c r="C420" s="2"/>
      <c r="D420" s="2"/>
      <c r="G420" s="7"/>
    </row>
    <row r="421" spans="3:7" ht="12.75">
      <c r="C421" s="2"/>
      <c r="D421" s="2"/>
      <c r="G421" s="7"/>
    </row>
    <row r="422" spans="3:7" ht="12.75">
      <c r="C422" s="2"/>
      <c r="D422" s="2"/>
      <c r="G422" s="7"/>
    </row>
    <row r="423" spans="3:7" ht="12.75">
      <c r="C423" s="2"/>
      <c r="D423" s="2"/>
      <c r="G423" s="7"/>
    </row>
    <row r="424" spans="3:7" ht="12.75">
      <c r="C424" s="2"/>
      <c r="D424" s="2"/>
      <c r="G424" s="7"/>
    </row>
    <row r="425" spans="3:7" ht="12.75">
      <c r="C425" s="2"/>
      <c r="D425" s="2"/>
      <c r="G425" s="7"/>
    </row>
    <row r="426" spans="3:7" ht="12.75">
      <c r="C426" s="2"/>
      <c r="D426" s="2"/>
      <c r="G426" s="7"/>
    </row>
    <row r="427" spans="3:7" ht="12.75">
      <c r="C427" s="2"/>
      <c r="D427" s="2"/>
      <c r="G427" s="7"/>
    </row>
    <row r="428" spans="3:7" ht="12.75">
      <c r="C428" s="2"/>
      <c r="D428" s="2"/>
      <c r="G428" s="7"/>
    </row>
    <row r="429" spans="3:7" ht="12.75">
      <c r="C429" s="2"/>
      <c r="D429" s="2"/>
      <c r="G429" s="7"/>
    </row>
    <row r="430" spans="3:7" ht="12.75">
      <c r="C430" s="2"/>
      <c r="D430" s="2"/>
      <c r="G430" s="7"/>
    </row>
    <row r="431" spans="3:7" ht="12.75">
      <c r="C431" s="2"/>
      <c r="D431" s="2"/>
      <c r="G431" s="7"/>
    </row>
    <row r="432" spans="3:7" ht="12.75">
      <c r="C432" s="2"/>
      <c r="D432" s="2"/>
      <c r="G432" s="7"/>
    </row>
    <row r="433" spans="3:7" ht="12.75">
      <c r="C433" s="2"/>
      <c r="D433" s="2"/>
      <c r="G433" s="7"/>
    </row>
    <row r="434" spans="3:7" ht="12.75">
      <c r="C434" s="2"/>
      <c r="D434" s="2"/>
      <c r="G434" s="7"/>
    </row>
    <row r="435" spans="3:7" ht="12.75">
      <c r="C435" s="2"/>
      <c r="D435" s="2"/>
      <c r="G435" s="7"/>
    </row>
    <row r="436" spans="3:7" ht="12.75">
      <c r="C436" s="2"/>
      <c r="D436" s="2"/>
      <c r="G436" s="7"/>
    </row>
    <row r="437" spans="3:7" ht="12.75">
      <c r="C437" s="2"/>
      <c r="D437" s="2"/>
      <c r="G437" s="7"/>
    </row>
    <row r="438" spans="3:7" ht="12.75">
      <c r="C438" s="2"/>
      <c r="D438" s="2"/>
      <c r="G438" s="7"/>
    </row>
    <row r="439" spans="3:7" ht="12.75">
      <c r="C439" s="2"/>
      <c r="D439" s="2"/>
      <c r="G439" s="7"/>
    </row>
    <row r="440" spans="3:7" ht="12.75">
      <c r="C440" s="2"/>
      <c r="D440" s="2"/>
      <c r="G440" s="7"/>
    </row>
    <row r="441" spans="3:7" ht="12.75">
      <c r="C441" s="2"/>
      <c r="D441" s="2"/>
      <c r="G441" s="7"/>
    </row>
    <row r="442" spans="3:7" ht="12.75">
      <c r="C442" s="2"/>
      <c r="D442" s="2"/>
      <c r="G442" s="7"/>
    </row>
    <row r="443" spans="3:7" ht="12.75">
      <c r="C443" s="2"/>
      <c r="D443" s="2"/>
      <c r="G443" s="7"/>
    </row>
    <row r="444" spans="3:7" ht="12.75">
      <c r="C444" s="2"/>
      <c r="D444" s="2"/>
      <c r="G444" s="7"/>
    </row>
    <row r="445" spans="3:7" ht="12.75">
      <c r="C445" s="2"/>
      <c r="D445" s="2"/>
      <c r="G445" s="7"/>
    </row>
    <row r="446" spans="3:7" ht="12.75">
      <c r="C446" s="2"/>
      <c r="D446" s="2"/>
      <c r="G446" s="7"/>
    </row>
    <row r="447" spans="3:7" ht="12.75">
      <c r="C447" s="2"/>
      <c r="D447" s="2"/>
      <c r="G447" s="7"/>
    </row>
    <row r="448" spans="3:7" ht="12.75">
      <c r="C448" s="2"/>
      <c r="D448" s="2"/>
      <c r="G448" s="7"/>
    </row>
    <row r="449" spans="3:7" ht="12.75">
      <c r="C449" s="2"/>
      <c r="D449" s="2"/>
      <c r="G449" s="7"/>
    </row>
    <row r="450" spans="3:7" ht="12.75">
      <c r="C450" s="2"/>
      <c r="D450" s="2"/>
      <c r="G450" s="7"/>
    </row>
    <row r="451" spans="3:7" ht="12.75">
      <c r="C451" s="2"/>
      <c r="D451" s="2"/>
      <c r="G451" s="7"/>
    </row>
    <row r="452" spans="3:7" ht="12.75">
      <c r="C452" s="2"/>
      <c r="D452" s="2"/>
      <c r="G452" s="7"/>
    </row>
    <row r="453" spans="3:7" ht="12.75">
      <c r="C453" s="2"/>
      <c r="D453" s="2"/>
      <c r="G453" s="7"/>
    </row>
    <row r="454" spans="3:7" ht="12.75">
      <c r="C454" s="2"/>
      <c r="D454" s="2"/>
      <c r="G454" s="7"/>
    </row>
    <row r="455" spans="3:7" ht="12.75">
      <c r="C455" s="2"/>
      <c r="D455" s="2"/>
      <c r="G455" s="7"/>
    </row>
    <row r="456" spans="3:7" ht="12.75">
      <c r="C456" s="2"/>
      <c r="D456" s="2"/>
      <c r="G456" s="7"/>
    </row>
    <row r="457" spans="3:7" ht="12.75">
      <c r="C457" s="2"/>
      <c r="D457" s="2"/>
      <c r="G457" s="7"/>
    </row>
    <row r="458" spans="3:7" ht="12.75">
      <c r="C458" s="2"/>
      <c r="D458" s="2"/>
      <c r="G458" s="7"/>
    </row>
    <row r="459" spans="3:7" ht="12.75">
      <c r="C459" s="2"/>
      <c r="D459" s="2"/>
      <c r="G459" s="7"/>
    </row>
    <row r="460" spans="3:7" ht="12.75">
      <c r="C460" s="2"/>
      <c r="D460" s="2"/>
      <c r="G460" s="7"/>
    </row>
    <row r="461" spans="3:7" ht="12.75">
      <c r="C461" s="2"/>
      <c r="D461" s="2"/>
      <c r="G461" s="7"/>
    </row>
    <row r="462" spans="3:7" ht="12.75">
      <c r="C462" s="2"/>
      <c r="D462" s="2"/>
      <c r="G462" s="7"/>
    </row>
    <row r="463" spans="3:7" ht="12.75">
      <c r="C463" s="2"/>
      <c r="D463" s="2"/>
      <c r="G463" s="7"/>
    </row>
    <row r="464" spans="3:7" ht="12.75">
      <c r="C464" s="2"/>
      <c r="D464" s="2"/>
      <c r="G464" s="7"/>
    </row>
    <row r="465" spans="3:7" ht="12.75">
      <c r="C465" s="2"/>
      <c r="D465" s="2"/>
      <c r="G465" s="7"/>
    </row>
    <row r="466" spans="3:7" ht="12.75">
      <c r="C466" s="2"/>
      <c r="D466" s="2"/>
      <c r="G466" s="7"/>
    </row>
    <row r="467" spans="3:7" ht="12.75">
      <c r="C467" s="2"/>
      <c r="D467" s="2"/>
      <c r="G467" s="7"/>
    </row>
    <row r="468" spans="3:7" ht="12.75">
      <c r="C468" s="2"/>
      <c r="D468" s="2"/>
      <c r="G468" s="7"/>
    </row>
    <row r="469" spans="3:7" ht="12.75">
      <c r="C469" s="2"/>
      <c r="D469" s="2"/>
      <c r="G469" s="7"/>
    </row>
    <row r="470" spans="3:7" ht="12.75">
      <c r="C470" s="2"/>
      <c r="D470" s="2"/>
      <c r="G470" s="7"/>
    </row>
    <row r="471" spans="3:7" ht="12.75">
      <c r="C471" s="2"/>
      <c r="D471" s="2"/>
      <c r="G471" s="7"/>
    </row>
    <row r="472" spans="3:7" ht="12.75">
      <c r="C472" s="2"/>
      <c r="D472" s="2"/>
      <c r="G472" s="7"/>
    </row>
    <row r="473" spans="3:7" ht="12.75">
      <c r="C473" s="2"/>
      <c r="D473" s="2"/>
      <c r="G473" s="7"/>
    </row>
    <row r="474" spans="3:7" ht="12.75">
      <c r="C474" s="2"/>
      <c r="D474" s="2"/>
      <c r="G474" s="7"/>
    </row>
    <row r="475" spans="3:7" ht="12.75">
      <c r="C475" s="2"/>
      <c r="D475" s="2"/>
      <c r="G475" s="7"/>
    </row>
    <row r="476" spans="3:7" ht="12.75">
      <c r="C476" s="2"/>
      <c r="D476" s="2"/>
      <c r="G476" s="7"/>
    </row>
    <row r="477" spans="3:7" ht="12.75">
      <c r="C477" s="2"/>
      <c r="D477" s="2"/>
      <c r="G477" s="7"/>
    </row>
    <row r="478" spans="3:7" ht="12.75">
      <c r="C478" s="2"/>
      <c r="D478" s="2"/>
      <c r="G478" s="7"/>
    </row>
    <row r="479" spans="3:7" ht="12.75">
      <c r="C479" s="2"/>
      <c r="D479" s="2"/>
      <c r="G479" s="7"/>
    </row>
    <row r="480" spans="3:7" ht="12.75">
      <c r="C480" s="2"/>
      <c r="D480" s="2"/>
      <c r="G480" s="7"/>
    </row>
    <row r="481" spans="3:7" ht="12.75">
      <c r="C481" s="2"/>
      <c r="D481" s="2"/>
      <c r="G481" s="7"/>
    </row>
    <row r="482" spans="3:7" ht="12.75">
      <c r="C482" s="2"/>
      <c r="D482" s="2"/>
      <c r="G482" s="7"/>
    </row>
    <row r="483" spans="3:7" ht="12.75">
      <c r="C483" s="2"/>
      <c r="D483" s="2"/>
      <c r="G483" s="7"/>
    </row>
    <row r="484" spans="3:7" ht="12.75">
      <c r="C484" s="2"/>
      <c r="D484" s="2"/>
      <c r="G484" s="7"/>
    </row>
    <row r="485" spans="3:7" ht="12.75">
      <c r="C485" s="2"/>
      <c r="D485" s="2"/>
      <c r="G485" s="7"/>
    </row>
    <row r="486" spans="3:7" ht="12.75">
      <c r="C486" s="2"/>
      <c r="D486" s="2"/>
      <c r="G486" s="7"/>
    </row>
    <row r="487" spans="3:7" ht="12.75">
      <c r="C487" s="2"/>
      <c r="D487" s="2"/>
      <c r="G487" s="7"/>
    </row>
    <row r="488" spans="3:7" ht="12.75">
      <c r="C488" s="2"/>
      <c r="D488" s="2"/>
      <c r="G488" s="7"/>
    </row>
    <row r="489" spans="3:7" ht="12.75">
      <c r="C489" s="2"/>
      <c r="D489" s="2"/>
      <c r="G489" s="7"/>
    </row>
    <row r="490" spans="3:7" ht="12.75">
      <c r="C490" s="2"/>
      <c r="D490" s="2"/>
      <c r="G490" s="7"/>
    </row>
    <row r="491" spans="3:7" ht="12.75">
      <c r="C491" s="2"/>
      <c r="D491" s="2"/>
      <c r="G491" s="7"/>
    </row>
    <row r="492" spans="3:7" ht="12.75">
      <c r="C492" s="2"/>
      <c r="D492" s="2"/>
      <c r="G492" s="7"/>
    </row>
    <row r="493" spans="3:7" ht="12.75">
      <c r="C493" s="2"/>
      <c r="D493" s="2"/>
      <c r="G493" s="7"/>
    </row>
    <row r="494" spans="3:7" ht="12.75">
      <c r="C494" s="2"/>
      <c r="D494" s="2"/>
      <c r="G494" s="7"/>
    </row>
    <row r="495" spans="3:7" ht="12.75">
      <c r="C495" s="2"/>
      <c r="D495" s="2"/>
      <c r="G495" s="7"/>
    </row>
    <row r="496" spans="3:7" ht="12.75">
      <c r="C496" s="2"/>
      <c r="D496" s="2"/>
      <c r="G496" s="7"/>
    </row>
    <row r="497" spans="3:7" ht="12.75">
      <c r="C497" s="2"/>
      <c r="D497" s="2"/>
      <c r="G497" s="7"/>
    </row>
    <row r="498" spans="3:7" ht="12.75">
      <c r="C498" s="2"/>
      <c r="D498" s="2"/>
      <c r="G498" s="7"/>
    </row>
    <row r="499" spans="3:7" ht="12.75">
      <c r="C499" s="2"/>
      <c r="D499" s="2"/>
      <c r="G499" s="7"/>
    </row>
    <row r="500" spans="3:7" ht="12.75">
      <c r="C500" s="2"/>
      <c r="D500" s="2"/>
      <c r="G500" s="7"/>
    </row>
    <row r="501" spans="3:7" ht="12.75">
      <c r="C501" s="2"/>
      <c r="D501" s="2"/>
      <c r="G501" s="7"/>
    </row>
    <row r="502" spans="3:7" ht="12.75">
      <c r="C502" s="2"/>
      <c r="D502" s="2"/>
      <c r="G502" s="7"/>
    </row>
    <row r="503" spans="3:7" ht="12.75">
      <c r="C503" s="2"/>
      <c r="D503" s="2"/>
      <c r="G503" s="7"/>
    </row>
    <row r="504" spans="3:7" ht="12.75">
      <c r="C504" s="2"/>
      <c r="D504" s="2"/>
      <c r="G504" s="7"/>
    </row>
    <row r="505" spans="3:7" ht="12.75">
      <c r="C505" s="2"/>
      <c r="D505" s="2"/>
      <c r="G505" s="7"/>
    </row>
    <row r="506" spans="3:7" ht="12.75">
      <c r="C506" s="2"/>
      <c r="D506" s="2"/>
      <c r="G506" s="7"/>
    </row>
    <row r="507" spans="3:7" ht="12.75">
      <c r="C507" s="2"/>
      <c r="D507" s="2"/>
      <c r="G507" s="7"/>
    </row>
    <row r="508" spans="3:7" ht="12.75">
      <c r="C508" s="2"/>
      <c r="D508" s="2"/>
      <c r="G508" s="7"/>
    </row>
    <row r="509" spans="3:7" ht="12.75">
      <c r="C509" s="2"/>
      <c r="D509" s="2"/>
      <c r="G509" s="7"/>
    </row>
    <row r="510" spans="3:7" ht="12.75">
      <c r="C510" s="2"/>
      <c r="D510" s="2"/>
      <c r="G510" s="7"/>
    </row>
    <row r="511" spans="3:7" ht="12.75">
      <c r="C511" s="2"/>
      <c r="D511" s="2"/>
      <c r="G511" s="7"/>
    </row>
    <row r="512" spans="3:7" ht="12.75">
      <c r="C512" s="2"/>
      <c r="D512" s="2"/>
      <c r="G512" s="7"/>
    </row>
    <row r="513" spans="3:7" ht="12.75">
      <c r="C513" s="2"/>
      <c r="D513" s="2"/>
      <c r="G513" s="7"/>
    </row>
    <row r="514" spans="3:7" ht="12.75">
      <c r="C514" s="2"/>
      <c r="D514" s="2"/>
      <c r="G514" s="7"/>
    </row>
    <row r="515" spans="3:7" ht="12.75">
      <c r="C515" s="2"/>
      <c r="D515" s="2"/>
      <c r="G515" s="7"/>
    </row>
    <row r="516" spans="3:7" ht="12.75">
      <c r="C516" s="2"/>
      <c r="D516" s="2"/>
      <c r="G516" s="7"/>
    </row>
    <row r="517" spans="3:7" ht="12.75">
      <c r="C517" s="2"/>
      <c r="D517" s="2"/>
      <c r="G517" s="7"/>
    </row>
    <row r="518" spans="3:7" ht="12.75">
      <c r="C518" s="2"/>
      <c r="D518" s="2"/>
      <c r="G518" s="7"/>
    </row>
    <row r="519" spans="3:7" ht="12.75">
      <c r="C519" s="2"/>
      <c r="D519" s="2"/>
      <c r="G519" s="7"/>
    </row>
    <row r="520" spans="3:7" ht="12.75">
      <c r="C520" s="2"/>
      <c r="D520" s="2"/>
      <c r="G520" s="7"/>
    </row>
    <row r="521" spans="3:7" ht="12.75">
      <c r="C521" s="2"/>
      <c r="D521" s="2"/>
      <c r="G521" s="7"/>
    </row>
    <row r="522" spans="3:7" ht="12.75">
      <c r="C522" s="2"/>
      <c r="D522" s="2"/>
      <c r="G522" s="7"/>
    </row>
    <row r="523" spans="3:7" ht="12.75">
      <c r="C523" s="2"/>
      <c r="D523" s="2"/>
      <c r="G523" s="7"/>
    </row>
    <row r="524" spans="3:7" ht="12.75">
      <c r="C524" s="2"/>
      <c r="D524" s="2"/>
      <c r="G524" s="7"/>
    </row>
    <row r="525" spans="3:7" ht="12.75">
      <c r="C525" s="2"/>
      <c r="D525" s="2"/>
      <c r="G525" s="7"/>
    </row>
    <row r="526" spans="3:7" ht="12.75">
      <c r="C526" s="2"/>
      <c r="D526" s="2"/>
      <c r="G526" s="7"/>
    </row>
    <row r="527" spans="3:7" ht="12.75">
      <c r="C527" s="2"/>
      <c r="D527" s="2"/>
      <c r="G527" s="7"/>
    </row>
    <row r="528" spans="3:7" ht="12.75">
      <c r="C528" s="2"/>
      <c r="D528" s="2"/>
      <c r="G528" s="7"/>
    </row>
    <row r="529" spans="3:7" ht="12.75">
      <c r="C529" s="2"/>
      <c r="D529" s="2"/>
      <c r="G529" s="7"/>
    </row>
    <row r="530" spans="3:7" ht="12.75">
      <c r="C530" s="2"/>
      <c r="D530" s="2"/>
      <c r="G530" s="7"/>
    </row>
    <row r="531" spans="3:7" ht="12.75">
      <c r="C531" s="2"/>
      <c r="D531" s="2"/>
      <c r="G531" s="7"/>
    </row>
    <row r="532" spans="3:7" ht="12.75">
      <c r="C532" s="2"/>
      <c r="D532" s="2"/>
      <c r="G532" s="7"/>
    </row>
    <row r="533" spans="3:7" ht="12.75">
      <c r="C533" s="2"/>
      <c r="D533" s="2"/>
      <c r="G533" s="7"/>
    </row>
    <row r="534" spans="3:7" ht="12.75">
      <c r="C534" s="2"/>
      <c r="D534" s="2"/>
      <c r="G534" s="7"/>
    </row>
    <row r="535" spans="3:7" ht="12.75">
      <c r="C535" s="2"/>
      <c r="D535" s="2"/>
      <c r="G535" s="7"/>
    </row>
    <row r="536" spans="3:7" ht="12.75">
      <c r="C536" s="2"/>
      <c r="D536" s="2"/>
      <c r="G536" s="7"/>
    </row>
    <row r="537" spans="3:7" ht="12.75">
      <c r="C537" s="2"/>
      <c r="D537" s="2"/>
      <c r="G537" s="7"/>
    </row>
    <row r="538" spans="3:7" ht="12.75">
      <c r="C538" s="2"/>
      <c r="D538" s="2"/>
      <c r="G538" s="7"/>
    </row>
    <row r="539" spans="3:7" ht="12.75">
      <c r="C539" s="2"/>
      <c r="D539" s="2"/>
      <c r="G539" s="7"/>
    </row>
    <row r="540" spans="3:7" ht="12.75">
      <c r="C540" s="2"/>
      <c r="D540" s="2"/>
      <c r="G540" s="7"/>
    </row>
    <row r="541" spans="3:7" ht="12.75">
      <c r="C541" s="2"/>
      <c r="D541" s="2"/>
      <c r="G541" s="7"/>
    </row>
    <row r="542" spans="3:7" ht="12.75">
      <c r="C542" s="2"/>
      <c r="D542" s="2"/>
      <c r="G542" s="7"/>
    </row>
    <row r="543" spans="3:7" ht="12.75">
      <c r="C543" s="2"/>
      <c r="D543" s="2"/>
      <c r="G543" s="7"/>
    </row>
    <row r="544" spans="3:7" ht="12.75">
      <c r="C544" s="2"/>
      <c r="D544" s="2"/>
      <c r="G544" s="7"/>
    </row>
    <row r="545" spans="3:7" ht="12.75">
      <c r="C545" s="2"/>
      <c r="D545" s="2"/>
      <c r="G545" s="7"/>
    </row>
    <row r="546" spans="3:7" ht="12.75">
      <c r="C546" s="2"/>
      <c r="D546" s="2"/>
      <c r="G546" s="7"/>
    </row>
    <row r="547" spans="3:7" ht="12.75">
      <c r="C547" s="2"/>
      <c r="D547" s="2"/>
      <c r="G547" s="7"/>
    </row>
    <row r="548" spans="3:7" ht="12.75">
      <c r="C548" s="2"/>
      <c r="D548" s="2"/>
      <c r="G548" s="7"/>
    </row>
    <row r="549" spans="3:7" ht="12.75">
      <c r="C549" s="2"/>
      <c r="D549" s="2"/>
      <c r="G549" s="7"/>
    </row>
    <row r="550" spans="3:7" ht="12.75">
      <c r="C550" s="2"/>
      <c r="D550" s="2"/>
      <c r="G550" s="7"/>
    </row>
    <row r="551" spans="3:7" ht="12.75">
      <c r="C551" s="2"/>
      <c r="D551" s="2"/>
      <c r="G551" s="7"/>
    </row>
    <row r="552" spans="3:7" ht="12.75">
      <c r="C552" s="2"/>
      <c r="D552" s="2"/>
      <c r="G552" s="7"/>
    </row>
    <row r="553" spans="3:7" ht="12.75">
      <c r="C553" s="2"/>
      <c r="D553" s="2"/>
      <c r="G553" s="7"/>
    </row>
    <row r="554" spans="3:7" ht="12.75">
      <c r="C554" s="2"/>
      <c r="D554" s="2"/>
      <c r="G554" s="7"/>
    </row>
    <row r="555" spans="3:7" ht="12.75">
      <c r="C555" s="2"/>
      <c r="D555" s="2"/>
      <c r="G555" s="7"/>
    </row>
    <row r="556" spans="3:7" ht="12.75">
      <c r="C556" s="2"/>
      <c r="D556" s="2"/>
      <c r="G556" s="7"/>
    </row>
    <row r="557" spans="3:7" ht="12.75">
      <c r="C557" s="2"/>
      <c r="D557" s="2"/>
      <c r="G557" s="7"/>
    </row>
    <row r="558" spans="3:7" ht="12.75">
      <c r="C558" s="2"/>
      <c r="D558" s="2"/>
      <c r="G558" s="7"/>
    </row>
    <row r="559" spans="3:7" ht="12.75">
      <c r="C559" s="2"/>
      <c r="D559" s="2"/>
      <c r="G559" s="7"/>
    </row>
    <row r="560" spans="3:7" ht="12.75">
      <c r="C560" s="2"/>
      <c r="D560" s="2"/>
      <c r="G560" s="7"/>
    </row>
    <row r="561" spans="3:7" ht="12.75">
      <c r="C561" s="2"/>
      <c r="D561" s="2"/>
      <c r="G561" s="7"/>
    </row>
    <row r="562" spans="3:7" ht="12.75">
      <c r="C562" s="2"/>
      <c r="D562" s="2"/>
      <c r="G562" s="7"/>
    </row>
    <row r="563" spans="3:7" ht="12.75">
      <c r="C563" s="2"/>
      <c r="D563" s="2"/>
      <c r="G563" s="7"/>
    </row>
    <row r="564" spans="3:7" ht="12.75">
      <c r="C564" s="2"/>
      <c r="D564" s="2"/>
      <c r="G564" s="7"/>
    </row>
    <row r="565" spans="3:7" ht="12.75">
      <c r="C565" s="2"/>
      <c r="D565" s="2"/>
      <c r="G565" s="7"/>
    </row>
    <row r="566" spans="3:7" ht="12.75">
      <c r="C566" s="2"/>
      <c r="D566" s="2"/>
      <c r="G566" s="7"/>
    </row>
    <row r="567" spans="3:7" ht="12.75">
      <c r="C567" s="2"/>
      <c r="D567" s="2"/>
      <c r="G567" s="7"/>
    </row>
    <row r="568" spans="3:7" ht="12.75">
      <c r="C568" s="2"/>
      <c r="D568" s="2"/>
      <c r="G568" s="7"/>
    </row>
    <row r="569" spans="3:7" ht="12.75">
      <c r="C569" s="2"/>
      <c r="D569" s="2"/>
      <c r="G569" s="7"/>
    </row>
    <row r="570" spans="3:7" ht="12.75">
      <c r="C570" s="2"/>
      <c r="D570" s="2"/>
      <c r="G570" s="7"/>
    </row>
    <row r="571" spans="3:7" ht="12.75">
      <c r="C571" s="2"/>
      <c r="D571" s="2"/>
      <c r="G571" s="7"/>
    </row>
    <row r="572" spans="3:7" ht="12.75">
      <c r="C572" s="2"/>
      <c r="D572" s="2"/>
      <c r="G572" s="7"/>
    </row>
    <row r="573" spans="3:7" ht="12.75">
      <c r="C573" s="2"/>
      <c r="D573" s="2"/>
      <c r="G573" s="7"/>
    </row>
    <row r="574" spans="3:7" ht="12.75">
      <c r="C574" s="2"/>
      <c r="D574" s="2"/>
      <c r="G574" s="7"/>
    </row>
    <row r="575" spans="3:7" ht="12.75">
      <c r="C575" s="2"/>
      <c r="D575" s="2"/>
      <c r="G575" s="7"/>
    </row>
    <row r="576" spans="3:7" ht="12.75">
      <c r="C576" s="2"/>
      <c r="D576" s="2"/>
      <c r="G576" s="7"/>
    </row>
    <row r="577" spans="3:7" ht="12.75">
      <c r="C577" s="2"/>
      <c r="D577" s="2"/>
      <c r="G577" s="7"/>
    </row>
    <row r="578" spans="3:7" ht="12.75">
      <c r="C578" s="2"/>
      <c r="D578" s="2"/>
      <c r="G578" s="7"/>
    </row>
    <row r="579" spans="3:7" ht="12.75">
      <c r="C579" s="2"/>
      <c r="D579" s="2"/>
      <c r="G579" s="7"/>
    </row>
    <row r="580" spans="3:7" ht="12.75">
      <c r="C580" s="2"/>
      <c r="D580" s="2"/>
      <c r="G580" s="7"/>
    </row>
    <row r="581" spans="3:7" ht="12.75">
      <c r="C581" s="2"/>
      <c r="D581" s="2"/>
      <c r="G581" s="7"/>
    </row>
    <row r="582" spans="3:7" ht="12.75">
      <c r="C582" s="2"/>
      <c r="D582" s="2"/>
      <c r="G582" s="7"/>
    </row>
    <row r="583" spans="3:7" ht="12.75">
      <c r="C583" s="2"/>
      <c r="D583" s="2"/>
      <c r="G583" s="7"/>
    </row>
    <row r="584" spans="3:7" ht="12.75">
      <c r="C584" s="2"/>
      <c r="D584" s="2"/>
      <c r="G584" s="7"/>
    </row>
    <row r="585" spans="3:7" ht="12.75">
      <c r="C585" s="2"/>
      <c r="D585" s="2"/>
      <c r="G585" s="7"/>
    </row>
    <row r="586" spans="3:7" ht="12.75">
      <c r="C586" s="2"/>
      <c r="D586" s="2"/>
      <c r="G586" s="7"/>
    </row>
    <row r="587" spans="3:7" ht="12.75">
      <c r="C587" s="2"/>
      <c r="D587" s="2"/>
      <c r="G587" s="7"/>
    </row>
    <row r="588" spans="3:7" ht="12.75">
      <c r="C588" s="2"/>
      <c r="D588" s="2"/>
      <c r="G588" s="7"/>
    </row>
    <row r="589" spans="3:7" ht="12.75">
      <c r="C589" s="2"/>
      <c r="D589" s="2"/>
      <c r="G589" s="7"/>
    </row>
    <row r="590" spans="3:7" ht="12.75">
      <c r="C590" s="2"/>
      <c r="D590" s="2"/>
      <c r="G590" s="7"/>
    </row>
    <row r="591" spans="3:7" ht="12.75">
      <c r="C591" s="2"/>
      <c r="D591" s="2"/>
      <c r="G591" s="7"/>
    </row>
    <row r="592" spans="3:7" ht="12.75">
      <c r="C592" s="2"/>
      <c r="D592" s="2"/>
      <c r="G592" s="7"/>
    </row>
    <row r="593" spans="3:7" ht="12.75">
      <c r="C593" s="2"/>
      <c r="D593" s="2"/>
      <c r="G593" s="7"/>
    </row>
    <row r="594" spans="3:7" ht="12.75">
      <c r="C594" s="2"/>
      <c r="D594" s="2"/>
      <c r="G594" s="7"/>
    </row>
    <row r="595" spans="3:7" ht="12.75">
      <c r="C595" s="2"/>
      <c r="D595" s="2"/>
      <c r="G595" s="7"/>
    </row>
    <row r="596" spans="3:7" ht="12.75">
      <c r="C596" s="2"/>
      <c r="D596" s="2"/>
      <c r="G596" s="7"/>
    </row>
    <row r="597" spans="3:7" ht="12.75">
      <c r="C597" s="2"/>
      <c r="D597" s="2"/>
      <c r="G597" s="7"/>
    </row>
    <row r="598" spans="3:7" ht="12.75">
      <c r="C598" s="2"/>
      <c r="D598" s="2"/>
      <c r="G598" s="7"/>
    </row>
    <row r="599" spans="3:7" ht="12.75">
      <c r="C599" s="2"/>
      <c r="D599" s="2"/>
      <c r="G599" s="7"/>
    </row>
    <row r="600" spans="3:7" ht="12.75">
      <c r="C600" s="2"/>
      <c r="D600" s="2"/>
      <c r="G600" s="7"/>
    </row>
    <row r="601" spans="3:7" ht="12.75">
      <c r="C601" s="2"/>
      <c r="D601" s="2"/>
      <c r="G601" s="7"/>
    </row>
    <row r="602" spans="3:7" ht="12.75">
      <c r="C602" s="2"/>
      <c r="D602" s="2"/>
      <c r="G602" s="7"/>
    </row>
    <row r="603" spans="3:7" ht="12.75">
      <c r="C603" s="2"/>
      <c r="D603" s="2"/>
      <c r="G603" s="7"/>
    </row>
    <row r="604" spans="3:7" ht="12.75">
      <c r="C604" s="2"/>
      <c r="D604" s="2"/>
      <c r="G604" s="7"/>
    </row>
    <row r="605" spans="3:7" ht="12.75">
      <c r="C605" s="2"/>
      <c r="D605" s="2"/>
      <c r="G605" s="7"/>
    </row>
    <row r="606" spans="3:7" ht="12.75">
      <c r="C606" s="2"/>
      <c r="D606" s="2"/>
      <c r="G606" s="7"/>
    </row>
    <row r="607" spans="3:7" ht="12.75">
      <c r="C607" s="2"/>
      <c r="D607" s="2"/>
      <c r="G607" s="7"/>
    </row>
    <row r="608" spans="3:7" ht="12.75">
      <c r="C608" s="2"/>
      <c r="D608" s="2"/>
      <c r="G608" s="7"/>
    </row>
    <row r="609" spans="3:7" ht="12.75">
      <c r="C609" s="2"/>
      <c r="D609" s="2"/>
      <c r="G609" s="7"/>
    </row>
    <row r="610" spans="3:7" ht="12.75">
      <c r="C610" s="2"/>
      <c r="D610" s="2"/>
      <c r="G610" s="7"/>
    </row>
    <row r="611" spans="3:7" ht="12.75">
      <c r="C611" s="2"/>
      <c r="D611" s="2"/>
      <c r="G611" s="7"/>
    </row>
    <row r="612" spans="3:7" ht="12.75">
      <c r="C612" s="2"/>
      <c r="D612" s="2"/>
      <c r="G612" s="7"/>
    </row>
    <row r="613" spans="3:7" ht="12.75">
      <c r="C613" s="2"/>
      <c r="D613" s="2"/>
      <c r="G613" s="7"/>
    </row>
    <row r="614" spans="3:7" ht="12.75">
      <c r="C614" s="2"/>
      <c r="D614" s="2"/>
      <c r="G614" s="7"/>
    </row>
    <row r="615" spans="3:7" ht="12.75">
      <c r="C615" s="2"/>
      <c r="D615" s="2"/>
      <c r="G615" s="7"/>
    </row>
    <row r="616" spans="3:7" ht="12.75">
      <c r="C616" s="2"/>
      <c r="D616" s="2"/>
      <c r="G616" s="7"/>
    </row>
    <row r="617" spans="3:7" ht="12.75">
      <c r="C617" s="2"/>
      <c r="D617" s="2"/>
      <c r="G617" s="7"/>
    </row>
    <row r="618" spans="3:7" ht="12.75">
      <c r="C618" s="2"/>
      <c r="D618" s="2"/>
      <c r="G618" s="7"/>
    </row>
    <row r="619" spans="3:7" ht="12.75">
      <c r="C619" s="2"/>
      <c r="D619" s="2"/>
      <c r="G619" s="7"/>
    </row>
    <row r="620" spans="3:7" ht="12.75">
      <c r="C620" s="2"/>
      <c r="D620" s="2"/>
      <c r="G620" s="7"/>
    </row>
    <row r="621" spans="3:7" ht="12.75">
      <c r="C621" s="2"/>
      <c r="D621" s="2"/>
      <c r="G621" s="7"/>
    </row>
    <row r="622" spans="3:7" ht="12.75">
      <c r="C622" s="2"/>
      <c r="D622" s="2"/>
      <c r="G622" s="7"/>
    </row>
    <row r="623" spans="3:7" ht="12.75">
      <c r="C623" s="2"/>
      <c r="D623" s="2"/>
      <c r="G623" s="7"/>
    </row>
    <row r="624" spans="3:7" ht="12.75">
      <c r="C624" s="2"/>
      <c r="D624" s="2"/>
      <c r="G624" s="7"/>
    </row>
    <row r="625" spans="3:7" ht="12.75">
      <c r="C625" s="2"/>
      <c r="D625" s="2"/>
      <c r="G625" s="7"/>
    </row>
    <row r="626" spans="3:7" ht="12.75">
      <c r="C626" s="2"/>
      <c r="D626" s="2"/>
      <c r="G626" s="7"/>
    </row>
    <row r="627" spans="3:7" ht="12.75">
      <c r="C627" s="2"/>
      <c r="D627" s="2"/>
      <c r="G627" s="7"/>
    </row>
    <row r="628" spans="3:7" ht="12.75">
      <c r="C628" s="2"/>
      <c r="D628" s="2"/>
      <c r="G628" s="7"/>
    </row>
    <row r="629" spans="3:7" ht="12.75">
      <c r="C629" s="2"/>
      <c r="D629" s="2"/>
      <c r="G629" s="7"/>
    </row>
    <row r="630" spans="3:7" ht="12.75">
      <c r="C630" s="2"/>
      <c r="D630" s="2"/>
      <c r="G630" s="7"/>
    </row>
    <row r="631" spans="3:7" ht="12.75">
      <c r="C631" s="2"/>
      <c r="D631" s="2"/>
      <c r="G631" s="7"/>
    </row>
    <row r="632" spans="3:7" ht="12.75">
      <c r="C632" s="2"/>
      <c r="D632" s="2"/>
      <c r="G632" s="7"/>
    </row>
    <row r="633" spans="3:7" ht="12.75">
      <c r="C633" s="2"/>
      <c r="D633" s="2"/>
      <c r="G633" s="7"/>
    </row>
    <row r="634" spans="3:7" ht="12.75">
      <c r="C634" s="2"/>
      <c r="D634" s="2"/>
      <c r="G634" s="7"/>
    </row>
    <row r="635" spans="3:7" ht="12.75">
      <c r="C635" s="2"/>
      <c r="D635" s="2"/>
      <c r="G635" s="7"/>
    </row>
    <row r="636" spans="3:7" ht="12.75">
      <c r="C636" s="2"/>
      <c r="D636" s="2"/>
      <c r="G636" s="7"/>
    </row>
    <row r="637" spans="3:7" ht="12.75">
      <c r="C637" s="2"/>
      <c r="D637" s="2"/>
      <c r="G637" s="7"/>
    </row>
    <row r="638" spans="3:7" ht="12.75">
      <c r="C638" s="2"/>
      <c r="D638" s="2"/>
      <c r="G638" s="7"/>
    </row>
    <row r="639" spans="3:7" ht="12.75">
      <c r="C639" s="2"/>
      <c r="D639" s="2"/>
      <c r="G639" s="7"/>
    </row>
    <row r="640" spans="3:7" ht="12.75">
      <c r="C640" s="2"/>
      <c r="D640" s="2"/>
      <c r="G640" s="7"/>
    </row>
    <row r="641" spans="3:7" ht="12.75">
      <c r="C641" s="2"/>
      <c r="D641" s="2"/>
      <c r="G641" s="7"/>
    </row>
    <row r="642" spans="3:7" ht="12.75">
      <c r="C642" s="2"/>
      <c r="D642" s="2"/>
      <c r="G642" s="7"/>
    </row>
    <row r="643" spans="3:7" ht="12.75">
      <c r="C643" s="2"/>
      <c r="D643" s="2"/>
      <c r="G643" s="7"/>
    </row>
    <row r="644" spans="3:7" ht="12.75">
      <c r="C644" s="2"/>
      <c r="D644" s="2"/>
      <c r="G644" s="7"/>
    </row>
    <row r="645" spans="3:7" ht="12.75">
      <c r="C645" s="2"/>
      <c r="D645" s="2"/>
      <c r="G645" s="7"/>
    </row>
    <row r="646" spans="3:7" ht="12.75">
      <c r="C646" s="2"/>
      <c r="D646" s="2"/>
      <c r="G646" s="7"/>
    </row>
    <row r="647" spans="3:7" ht="12.75">
      <c r="C647" s="2"/>
      <c r="D647" s="2"/>
      <c r="G647" s="7"/>
    </row>
    <row r="648" spans="3:7" ht="12.75">
      <c r="C648" s="2"/>
      <c r="D648" s="2"/>
      <c r="G648" s="7"/>
    </row>
    <row r="649" spans="3:7" ht="12.75">
      <c r="C649" s="2"/>
      <c r="D649" s="2"/>
      <c r="G649" s="7"/>
    </row>
    <row r="650" spans="3:7" ht="12.75">
      <c r="C650" s="2"/>
      <c r="D650" s="2"/>
      <c r="G650" s="7"/>
    </row>
    <row r="651" spans="3:7" ht="12.75">
      <c r="C651" s="2"/>
      <c r="D651" s="2"/>
      <c r="G651" s="7"/>
    </row>
    <row r="652" spans="3:7" ht="12.75">
      <c r="C652" s="2"/>
      <c r="D652" s="2"/>
      <c r="G652" s="7"/>
    </row>
    <row r="653" spans="3:7" ht="12.75">
      <c r="C653" s="2"/>
      <c r="D653" s="2"/>
      <c r="G653" s="7"/>
    </row>
    <row r="654" spans="3:7" ht="12.75">
      <c r="C654" s="2"/>
      <c r="D654" s="2"/>
      <c r="G654" s="7"/>
    </row>
    <row r="655" spans="3:7" ht="12.75">
      <c r="C655" s="2"/>
      <c r="D655" s="2"/>
      <c r="G655" s="7"/>
    </row>
    <row r="656" spans="3:7" ht="12.75">
      <c r="C656" s="2"/>
      <c r="D656" s="2"/>
      <c r="G656" s="7"/>
    </row>
    <row r="657" spans="3:7" ht="12.75">
      <c r="C657" s="2"/>
      <c r="D657" s="2"/>
      <c r="G657" s="7"/>
    </row>
    <row r="658" spans="3:7" ht="12.75">
      <c r="C658" s="2"/>
      <c r="D658" s="2"/>
      <c r="G658" s="7"/>
    </row>
    <row r="659" spans="3:7" ht="12.75">
      <c r="C659" s="2"/>
      <c r="D659" s="2"/>
      <c r="G659" s="7"/>
    </row>
    <row r="660" spans="3:7" ht="12.75">
      <c r="C660" s="2"/>
      <c r="D660" s="2"/>
      <c r="G660" s="7"/>
    </row>
    <row r="661" spans="3:7" ht="12.75">
      <c r="C661" s="2"/>
      <c r="D661" s="2"/>
      <c r="G661" s="7"/>
    </row>
    <row r="662" spans="3:7" ht="12.75">
      <c r="C662" s="2"/>
      <c r="D662" s="2"/>
      <c r="G662" s="7"/>
    </row>
    <row r="663" spans="3:7" ht="12.75">
      <c r="C663" s="2"/>
      <c r="D663" s="2"/>
      <c r="G663" s="7"/>
    </row>
    <row r="664" spans="3:7" ht="12.75">
      <c r="C664" s="2"/>
      <c r="D664" s="2"/>
      <c r="G664" s="7"/>
    </row>
    <row r="665" spans="3:7" ht="12.75">
      <c r="C665" s="2"/>
      <c r="D665" s="2"/>
      <c r="G665" s="7"/>
    </row>
    <row r="666" spans="3:7" ht="12.75">
      <c r="C666" s="2"/>
      <c r="D666" s="2"/>
      <c r="G666" s="7"/>
    </row>
    <row r="667" spans="3:7" ht="12.75">
      <c r="C667" s="2"/>
      <c r="D667" s="2"/>
      <c r="G667" s="7"/>
    </row>
    <row r="668" spans="3:7" ht="12.75">
      <c r="C668" s="2"/>
      <c r="D668" s="2"/>
      <c r="G668" s="7"/>
    </row>
    <row r="669" spans="3:7" ht="12.75">
      <c r="C669" s="2"/>
      <c r="D669" s="2"/>
      <c r="G669" s="7"/>
    </row>
    <row r="670" spans="3:7" ht="12.75">
      <c r="C670" s="2"/>
      <c r="D670" s="2"/>
      <c r="G670" s="7"/>
    </row>
    <row r="671" spans="3:7" ht="12.75">
      <c r="C671" s="2"/>
      <c r="D671" s="2"/>
      <c r="G671" s="7"/>
    </row>
    <row r="672" spans="3:7" ht="12.75">
      <c r="C672" s="2"/>
      <c r="D672" s="2"/>
      <c r="G672" s="7"/>
    </row>
    <row r="673" spans="3:7" ht="12.75">
      <c r="C673" s="2"/>
      <c r="D673" s="2"/>
      <c r="G673" s="7"/>
    </row>
    <row r="674" spans="3:7" ht="12.75">
      <c r="C674" s="2"/>
      <c r="D674" s="2"/>
      <c r="G674" s="7"/>
    </row>
    <row r="675" spans="3:7" ht="12.75">
      <c r="C675" s="2"/>
      <c r="D675" s="2"/>
      <c r="G675" s="7"/>
    </row>
    <row r="676" spans="3:7" ht="12.75">
      <c r="C676" s="2"/>
      <c r="D676" s="2"/>
      <c r="G676" s="7"/>
    </row>
    <row r="677" spans="3:7" ht="12.75">
      <c r="C677" s="2"/>
      <c r="D677" s="2"/>
      <c r="G677" s="7"/>
    </row>
    <row r="678" spans="3:7" ht="12.75">
      <c r="C678" s="2"/>
      <c r="D678" s="2"/>
      <c r="G678" s="7"/>
    </row>
    <row r="679" spans="3:7" ht="12.75">
      <c r="C679" s="2"/>
      <c r="D679" s="2"/>
      <c r="G679" s="7"/>
    </row>
    <row r="680" spans="3:7" ht="12.75">
      <c r="C680" s="2"/>
      <c r="D680" s="2"/>
      <c r="G680" s="7"/>
    </row>
    <row r="681" spans="3:7" ht="12.75">
      <c r="C681" s="2"/>
      <c r="D681" s="2"/>
      <c r="G681" s="7"/>
    </row>
    <row r="682" spans="3:7" ht="12.75">
      <c r="C682" s="2"/>
      <c r="D682" s="2"/>
      <c r="G682" s="7"/>
    </row>
    <row r="683" spans="3:7" ht="12.75">
      <c r="C683" s="2"/>
      <c r="D683" s="2"/>
      <c r="G683" s="7"/>
    </row>
    <row r="684" spans="3:7" ht="12.75">
      <c r="C684" s="2"/>
      <c r="D684" s="2"/>
      <c r="G684" s="7"/>
    </row>
    <row r="685" spans="3:7" ht="12.75">
      <c r="C685" s="2"/>
      <c r="D685" s="2"/>
      <c r="G685" s="7"/>
    </row>
    <row r="686" spans="3:7" ht="12.75">
      <c r="C686" s="2"/>
      <c r="D686" s="2"/>
      <c r="G686" s="7"/>
    </row>
    <row r="687" spans="3:7" ht="12.75">
      <c r="C687" s="2"/>
      <c r="D687" s="2"/>
      <c r="G687" s="7"/>
    </row>
    <row r="688" spans="3:7" ht="12.75">
      <c r="C688" s="2"/>
      <c r="D688" s="2"/>
      <c r="G688" s="7"/>
    </row>
    <row r="689" spans="3:7" ht="12.75">
      <c r="C689" s="2"/>
      <c r="D689" s="2"/>
      <c r="G689" s="7"/>
    </row>
    <row r="690" spans="3:7" ht="12.75">
      <c r="C690" s="2"/>
      <c r="D690" s="2"/>
      <c r="G690" s="7"/>
    </row>
    <row r="691" spans="3:7" ht="12.75">
      <c r="C691" s="2"/>
      <c r="D691" s="2"/>
      <c r="G691" s="7"/>
    </row>
    <row r="692" spans="3:7" ht="12.75">
      <c r="C692" s="2"/>
      <c r="D692" s="2"/>
      <c r="G692" s="7"/>
    </row>
    <row r="693" spans="3:7" ht="12.75">
      <c r="C693" s="2"/>
      <c r="D693" s="2"/>
      <c r="G693" s="7"/>
    </row>
    <row r="694" spans="3:7" ht="12.75">
      <c r="C694" s="2"/>
      <c r="D694" s="2"/>
      <c r="G694" s="7"/>
    </row>
    <row r="695" spans="3:7" ht="12.75">
      <c r="C695" s="2"/>
      <c r="D695" s="2"/>
      <c r="G695" s="7"/>
    </row>
    <row r="696" spans="3:7" ht="12.75">
      <c r="C696" s="2"/>
      <c r="D696" s="2"/>
      <c r="G696" s="7"/>
    </row>
    <row r="697" spans="3:7" ht="12.75">
      <c r="C697" s="2"/>
      <c r="D697" s="2"/>
      <c r="G697" s="7"/>
    </row>
    <row r="698" spans="3:7" ht="12.75">
      <c r="C698" s="2"/>
      <c r="D698" s="2"/>
      <c r="G698" s="7"/>
    </row>
    <row r="699" spans="3:7" ht="12.75">
      <c r="C699" s="2"/>
      <c r="D699" s="2"/>
      <c r="G699" s="7"/>
    </row>
    <row r="700" spans="3:7" ht="12.75">
      <c r="C700" s="2"/>
      <c r="D700" s="2"/>
      <c r="G700" s="7"/>
    </row>
    <row r="701" spans="3:7" ht="12.75">
      <c r="C701" s="2"/>
      <c r="D701" s="2"/>
      <c r="G701" s="7"/>
    </row>
    <row r="702" spans="3:7" ht="12.75">
      <c r="C702" s="2"/>
      <c r="D702" s="2"/>
      <c r="G702" s="7"/>
    </row>
    <row r="703" spans="3:7" ht="12.75">
      <c r="C703" s="2"/>
      <c r="D703" s="2"/>
      <c r="G703" s="7"/>
    </row>
    <row r="704" spans="3:7" ht="12.75">
      <c r="C704" s="2"/>
      <c r="D704" s="2"/>
      <c r="G704" s="7"/>
    </row>
    <row r="705" spans="3:7" ht="12.75">
      <c r="C705" s="2"/>
      <c r="D705" s="2"/>
      <c r="G705" s="7"/>
    </row>
    <row r="706" spans="3:7" ht="12.75">
      <c r="C706" s="2"/>
      <c r="D706" s="2"/>
      <c r="G706" s="7"/>
    </row>
    <row r="707" spans="3:7" ht="12.75">
      <c r="C707" s="2"/>
      <c r="D707" s="2"/>
      <c r="G707" s="7"/>
    </row>
    <row r="708" spans="3:7" ht="12.75">
      <c r="C708" s="2"/>
      <c r="D708" s="2"/>
      <c r="G708" s="7"/>
    </row>
    <row r="709" spans="3:7" ht="12.75">
      <c r="C709" s="2"/>
      <c r="D709" s="2"/>
      <c r="G709" s="7"/>
    </row>
    <row r="710" spans="3:7" ht="12.75">
      <c r="C710" s="2"/>
      <c r="D710" s="2"/>
      <c r="G710" s="7"/>
    </row>
    <row r="711" spans="3:7" ht="12.75">
      <c r="C711" s="2"/>
      <c r="D711" s="2"/>
      <c r="G711" s="7"/>
    </row>
    <row r="712" spans="3:7" ht="12.75">
      <c r="C712" s="2"/>
      <c r="D712" s="2"/>
      <c r="G712" s="7"/>
    </row>
    <row r="713" spans="3:7" ht="12.75">
      <c r="C713" s="2"/>
      <c r="D713" s="2"/>
      <c r="G713" s="7"/>
    </row>
    <row r="714" spans="3:7" ht="12.75">
      <c r="C714" s="2"/>
      <c r="D714" s="2"/>
      <c r="G714" s="7"/>
    </row>
    <row r="715" spans="3:7" ht="12.75">
      <c r="C715" s="2"/>
      <c r="D715" s="2"/>
      <c r="G715" s="7"/>
    </row>
    <row r="716" spans="3:7" ht="12.75">
      <c r="C716" s="2"/>
      <c r="D716" s="2"/>
      <c r="G716" s="7"/>
    </row>
    <row r="717" spans="3:7" ht="12.75">
      <c r="C717" s="2"/>
      <c r="D717" s="2"/>
      <c r="G717" s="7"/>
    </row>
    <row r="718" spans="3:7" ht="12.75">
      <c r="C718" s="2"/>
      <c r="D718" s="2"/>
      <c r="G718" s="7"/>
    </row>
    <row r="719" spans="3:7" ht="12.75">
      <c r="C719" s="2"/>
      <c r="D719" s="2"/>
      <c r="G719" s="7"/>
    </row>
    <row r="720" spans="3:7" ht="12.75">
      <c r="C720" s="2"/>
      <c r="D720" s="2"/>
      <c r="G720" s="7"/>
    </row>
    <row r="721" spans="3:7" ht="12.75">
      <c r="C721" s="2"/>
      <c r="D721" s="2"/>
      <c r="G721" s="7"/>
    </row>
    <row r="722" spans="3:7" ht="12.75">
      <c r="C722" s="2"/>
      <c r="D722" s="2"/>
      <c r="G722" s="7"/>
    </row>
    <row r="723" spans="3:7" ht="12.75">
      <c r="C723" s="2"/>
      <c r="D723" s="2"/>
      <c r="G723" s="7"/>
    </row>
    <row r="724" spans="3:7" ht="12.75">
      <c r="C724" s="2"/>
      <c r="D724" s="2"/>
      <c r="G724" s="7"/>
    </row>
    <row r="725" spans="3:7" ht="12.75">
      <c r="C725" s="2"/>
      <c r="D725" s="2"/>
      <c r="G725" s="7"/>
    </row>
    <row r="726" spans="3:7" ht="12.75">
      <c r="C726" s="2"/>
      <c r="D726" s="2"/>
      <c r="G726" s="7"/>
    </row>
    <row r="727" spans="3:7" ht="12.75">
      <c r="C727" s="2"/>
      <c r="D727" s="2"/>
      <c r="G727" s="7"/>
    </row>
    <row r="728" spans="3:7" ht="12.75">
      <c r="C728" s="2"/>
      <c r="D728" s="2"/>
      <c r="G728" s="7"/>
    </row>
    <row r="729" spans="3:7" ht="12.75">
      <c r="C729" s="2"/>
      <c r="D729" s="2"/>
      <c r="G729" s="7"/>
    </row>
    <row r="730" spans="3:7" ht="12.75">
      <c r="C730" s="2"/>
      <c r="D730" s="2"/>
      <c r="G730" s="7"/>
    </row>
    <row r="731" spans="3:7" ht="12.75">
      <c r="C731" s="2"/>
      <c r="D731" s="2"/>
      <c r="G731" s="7"/>
    </row>
    <row r="732" spans="3:7" ht="12.75">
      <c r="C732" s="2"/>
      <c r="D732" s="2"/>
      <c r="G732" s="7"/>
    </row>
    <row r="733" spans="3:7" ht="12.75">
      <c r="C733" s="2"/>
      <c r="D733" s="2"/>
      <c r="G733" s="7"/>
    </row>
    <row r="734" spans="3:7" ht="12.75">
      <c r="C734" s="2"/>
      <c r="D734" s="2"/>
      <c r="G734" s="7"/>
    </row>
    <row r="735" spans="3:7" ht="12.75">
      <c r="C735" s="2"/>
      <c r="D735" s="2"/>
      <c r="G735" s="7"/>
    </row>
    <row r="736" spans="3:7" ht="12.75">
      <c r="C736" s="2"/>
      <c r="D736" s="2"/>
      <c r="G736" s="7"/>
    </row>
    <row r="737" spans="3:7" ht="12.75">
      <c r="C737" s="2"/>
      <c r="D737" s="2"/>
      <c r="G737" s="7"/>
    </row>
    <row r="738" spans="3:7" ht="12.75">
      <c r="C738" s="2"/>
      <c r="D738" s="2"/>
      <c r="G738" s="7"/>
    </row>
    <row r="739" spans="3:7" ht="12.75">
      <c r="C739" s="2"/>
      <c r="D739" s="2"/>
      <c r="G739" s="7"/>
    </row>
    <row r="740" spans="3:7" ht="12.75">
      <c r="C740" s="2"/>
      <c r="D740" s="2"/>
      <c r="G740" s="7"/>
    </row>
    <row r="741" spans="3:7" ht="12.75">
      <c r="C741" s="2"/>
      <c r="D741" s="2"/>
      <c r="G741" s="7"/>
    </row>
    <row r="742" spans="3:7" ht="12.75">
      <c r="C742" s="2"/>
      <c r="D742" s="2"/>
      <c r="G742" s="7"/>
    </row>
    <row r="743" spans="3:7" ht="12.75">
      <c r="C743" s="2"/>
      <c r="D743" s="2"/>
      <c r="G743" s="7"/>
    </row>
    <row r="744" spans="3:7" ht="12.75">
      <c r="C744" s="2"/>
      <c r="D744" s="2"/>
      <c r="G744" s="7"/>
    </row>
    <row r="745" spans="3:7" ht="12.75">
      <c r="C745" s="2"/>
      <c r="D745" s="2"/>
      <c r="G745" s="7"/>
    </row>
    <row r="746" spans="3:7" ht="12.75">
      <c r="C746" s="2"/>
      <c r="D746" s="2"/>
      <c r="G746" s="7"/>
    </row>
    <row r="747" spans="3:7" ht="12.75">
      <c r="C747" s="2"/>
      <c r="D747" s="2"/>
      <c r="G747" s="7"/>
    </row>
    <row r="748" spans="3:7" ht="12.75">
      <c r="C748" s="2"/>
      <c r="D748" s="2"/>
      <c r="G748" s="7"/>
    </row>
    <row r="749" spans="3:7" ht="12.75">
      <c r="C749" s="2"/>
      <c r="D749" s="2"/>
      <c r="G749" s="7"/>
    </row>
    <row r="750" spans="3:7" ht="12.75">
      <c r="C750" s="2"/>
      <c r="D750" s="2"/>
      <c r="G750" s="7"/>
    </row>
    <row r="751" spans="3:7" ht="12.75">
      <c r="C751" s="2"/>
      <c r="D751" s="2"/>
      <c r="G751" s="7"/>
    </row>
    <row r="752" spans="3:7" ht="12.75">
      <c r="C752" s="2"/>
      <c r="D752" s="2"/>
      <c r="G752" s="7"/>
    </row>
    <row r="753" spans="3:7" ht="12.75">
      <c r="C753" s="2"/>
      <c r="D753" s="2"/>
      <c r="G753" s="7"/>
    </row>
    <row r="754" spans="3:7" ht="12.75">
      <c r="C754" s="2"/>
      <c r="D754" s="2"/>
      <c r="G754" s="7"/>
    </row>
    <row r="755" spans="3:7" ht="12.75">
      <c r="C755" s="2"/>
      <c r="D755" s="2"/>
      <c r="G755" s="7"/>
    </row>
    <row r="756" spans="3:7" ht="12.75">
      <c r="C756" s="2"/>
      <c r="D756" s="2"/>
      <c r="G756" s="7"/>
    </row>
    <row r="757" spans="3:7" ht="12.75">
      <c r="C757" s="2"/>
      <c r="D757" s="2"/>
      <c r="G757" s="7"/>
    </row>
    <row r="758" spans="3:7" ht="12.75">
      <c r="C758" s="2"/>
      <c r="D758" s="2"/>
      <c r="G758" s="7"/>
    </row>
    <row r="759" spans="3:7" ht="12.75">
      <c r="C759" s="2"/>
      <c r="D759" s="2"/>
      <c r="G759" s="7"/>
    </row>
    <row r="760" spans="3:7" ht="12.75">
      <c r="C760" s="2"/>
      <c r="D760" s="2"/>
      <c r="G760" s="7"/>
    </row>
    <row r="761" spans="3:7" ht="12.75">
      <c r="C761" s="2"/>
      <c r="D761" s="2"/>
      <c r="G761" s="7"/>
    </row>
    <row r="762" spans="3:7" ht="12.75">
      <c r="C762" s="2"/>
      <c r="D762" s="2"/>
      <c r="G762" s="7"/>
    </row>
    <row r="763" spans="3:7" ht="12.75">
      <c r="C763" s="2"/>
      <c r="D763" s="2"/>
      <c r="G763" s="7"/>
    </row>
    <row r="764" spans="3:7" ht="12.75">
      <c r="C764" s="2"/>
      <c r="D764" s="2"/>
      <c r="G764" s="7"/>
    </row>
    <row r="765" spans="3:7" ht="12.75">
      <c r="C765" s="2"/>
      <c r="D765" s="2"/>
      <c r="G765" s="7"/>
    </row>
    <row r="766" spans="3:7" ht="12.75">
      <c r="C766" s="2"/>
      <c r="D766" s="2"/>
      <c r="G766" s="7"/>
    </row>
    <row r="767" spans="3:7" ht="12.75">
      <c r="C767" s="2"/>
      <c r="D767" s="2"/>
      <c r="G767" s="7"/>
    </row>
    <row r="768" spans="3:7" ht="12.75">
      <c r="C768" s="2"/>
      <c r="D768" s="2"/>
      <c r="G768" s="7"/>
    </row>
    <row r="769" spans="3:7" ht="12.75">
      <c r="C769" s="2"/>
      <c r="D769" s="2"/>
      <c r="G769" s="7"/>
    </row>
    <row r="770" spans="3:7" ht="12.75">
      <c r="C770" s="2"/>
      <c r="D770" s="2"/>
      <c r="G770" s="7"/>
    </row>
    <row r="771" spans="3:7" ht="12.75">
      <c r="C771" s="2"/>
      <c r="D771" s="2"/>
      <c r="G771" s="7"/>
    </row>
    <row r="772" spans="3:7" ht="12.75">
      <c r="C772" s="2"/>
      <c r="D772" s="2"/>
      <c r="G772" s="7"/>
    </row>
    <row r="773" spans="3:7" ht="12.75">
      <c r="C773" s="2"/>
      <c r="D773" s="2"/>
      <c r="G773" s="7"/>
    </row>
    <row r="774" spans="3:7" ht="12.75">
      <c r="C774" s="2"/>
      <c r="D774" s="2"/>
      <c r="G774" s="7"/>
    </row>
    <row r="775" spans="3:7" ht="12.75">
      <c r="C775" s="2"/>
      <c r="D775" s="2"/>
      <c r="G775" s="7"/>
    </row>
    <row r="776" spans="3:7" ht="12.75">
      <c r="C776" s="2"/>
      <c r="D776" s="2"/>
      <c r="G776" s="7"/>
    </row>
    <row r="777" spans="3:7" ht="12.75">
      <c r="C777" s="2"/>
      <c r="D777" s="2"/>
      <c r="G777" s="7"/>
    </row>
    <row r="778" spans="3:7" ht="12.75">
      <c r="C778" s="2"/>
      <c r="D778" s="2"/>
      <c r="G778" s="7"/>
    </row>
    <row r="779" spans="3:7" ht="12.75">
      <c r="C779" s="2"/>
      <c r="D779" s="2"/>
      <c r="G779" s="7"/>
    </row>
    <row r="780" spans="3:7" ht="12.75">
      <c r="C780" s="2"/>
      <c r="D780" s="2"/>
      <c r="G780" s="7"/>
    </row>
    <row r="781" spans="3:7" ht="12.75">
      <c r="C781" s="2"/>
      <c r="D781" s="2"/>
      <c r="G781" s="7"/>
    </row>
    <row r="782" spans="3:7" ht="12.75">
      <c r="C782" s="2"/>
      <c r="D782" s="2"/>
      <c r="G782" s="7"/>
    </row>
    <row r="783" spans="3:7" ht="12.75">
      <c r="C783" s="2"/>
      <c r="D783" s="2"/>
      <c r="G783" s="7"/>
    </row>
    <row r="784" spans="3:7" ht="12.75">
      <c r="C784" s="2"/>
      <c r="D784" s="2"/>
      <c r="G784" s="7"/>
    </row>
    <row r="785" spans="3:7" ht="12.75">
      <c r="C785" s="2"/>
      <c r="D785" s="2"/>
      <c r="G785" s="7"/>
    </row>
    <row r="786" spans="3:7" ht="12.75">
      <c r="C786" s="2"/>
      <c r="D786" s="2"/>
      <c r="G786" s="7"/>
    </row>
    <row r="787" spans="3:7" ht="12.75">
      <c r="C787" s="2"/>
      <c r="D787" s="2"/>
      <c r="G787" s="7"/>
    </row>
    <row r="788" spans="3:7" ht="12.75">
      <c r="C788" s="2"/>
      <c r="D788" s="2"/>
      <c r="G788" s="7"/>
    </row>
    <row r="789" spans="3:7" ht="12.75">
      <c r="C789" s="2"/>
      <c r="D789" s="2"/>
      <c r="G789" s="7"/>
    </row>
    <row r="790" spans="3:7" ht="12.75">
      <c r="C790" s="2"/>
      <c r="D790" s="2"/>
      <c r="G790" s="7"/>
    </row>
    <row r="791" spans="3:7" ht="12.75">
      <c r="C791" s="2"/>
      <c r="D791" s="2"/>
      <c r="G791" s="7"/>
    </row>
    <row r="792" spans="3:7" ht="12.75">
      <c r="C792" s="2"/>
      <c r="D792" s="2"/>
      <c r="G792" s="7"/>
    </row>
    <row r="793" spans="3:7" ht="12.75">
      <c r="C793" s="2"/>
      <c r="D793" s="2"/>
      <c r="G793" s="7"/>
    </row>
    <row r="794" spans="3:7" ht="12.75">
      <c r="C794" s="2"/>
      <c r="D794" s="2"/>
      <c r="G794" s="7"/>
    </row>
    <row r="795" spans="3:7" ht="12.75">
      <c r="C795" s="2"/>
      <c r="D795" s="2"/>
      <c r="G795" s="7"/>
    </row>
    <row r="796" spans="3:7" ht="12.75">
      <c r="C796" s="2"/>
      <c r="D796" s="2"/>
      <c r="G796" s="7"/>
    </row>
    <row r="797" spans="3:7" ht="12.75">
      <c r="C797" s="2"/>
      <c r="D797" s="2"/>
      <c r="G797" s="7"/>
    </row>
    <row r="798" spans="3:7" ht="12.75">
      <c r="C798" s="2"/>
      <c r="D798" s="2"/>
      <c r="G798" s="7"/>
    </row>
    <row r="799" spans="3:7" ht="12.75">
      <c r="C799" s="2"/>
      <c r="D799" s="2"/>
      <c r="G799" s="7"/>
    </row>
    <row r="800" spans="3:7" ht="12.75">
      <c r="C800" s="2"/>
      <c r="D800" s="2"/>
      <c r="G800" s="7"/>
    </row>
    <row r="801" spans="3:7" ht="12.75">
      <c r="C801" s="2"/>
      <c r="D801" s="2"/>
      <c r="G801" s="7"/>
    </row>
    <row r="802" spans="3:7" ht="12.75">
      <c r="C802" s="2"/>
      <c r="D802" s="2"/>
      <c r="G802" s="7"/>
    </row>
    <row r="803" spans="3:7" ht="12.75">
      <c r="C803" s="2"/>
      <c r="D803" s="2"/>
      <c r="G803" s="7"/>
    </row>
    <row r="804" spans="3:7" ht="12.75">
      <c r="C804" s="2"/>
      <c r="D804" s="2"/>
      <c r="G804" s="7"/>
    </row>
    <row r="805" spans="3:7" ht="12.75">
      <c r="C805" s="2"/>
      <c r="D805" s="2"/>
      <c r="G805" s="7"/>
    </row>
    <row r="806" spans="3:7" ht="12.75">
      <c r="C806" s="2"/>
      <c r="D806" s="2"/>
      <c r="G806" s="7"/>
    </row>
    <row r="807" spans="3:7" ht="12.75">
      <c r="C807" s="2"/>
      <c r="D807" s="2"/>
      <c r="G807" s="7"/>
    </row>
    <row r="808" spans="3:7" ht="12.75">
      <c r="C808" s="2"/>
      <c r="D808" s="2"/>
      <c r="G808" s="7"/>
    </row>
    <row r="809" spans="3:7" ht="12.75">
      <c r="C809" s="2"/>
      <c r="D809" s="2"/>
      <c r="G809" s="7"/>
    </row>
    <row r="810" spans="3:7" ht="12.75">
      <c r="C810" s="2"/>
      <c r="D810" s="2"/>
      <c r="G810" s="7"/>
    </row>
    <row r="811" spans="3:7" ht="12.75">
      <c r="C811" s="2"/>
      <c r="D811" s="2"/>
      <c r="G811" s="7"/>
    </row>
    <row r="812" spans="3:7" ht="12.75">
      <c r="C812" s="2"/>
      <c r="D812" s="2"/>
      <c r="G812" s="7"/>
    </row>
    <row r="813" spans="3:7" ht="12.75">
      <c r="C813" s="2"/>
      <c r="D813" s="2"/>
      <c r="G813" s="7"/>
    </row>
    <row r="814" spans="3:7" ht="12.75">
      <c r="C814" s="2"/>
      <c r="D814" s="2"/>
      <c r="G814" s="7"/>
    </row>
    <row r="815" spans="3:7" ht="12.75">
      <c r="C815" s="2"/>
      <c r="D815" s="2"/>
      <c r="G815" s="7"/>
    </row>
    <row r="816" spans="3:7" ht="12.75">
      <c r="C816" s="2"/>
      <c r="D816" s="2"/>
      <c r="G816" s="7"/>
    </row>
    <row r="817" spans="3:7" ht="12.75">
      <c r="C817" s="2"/>
      <c r="D817" s="2"/>
      <c r="G817" s="7"/>
    </row>
    <row r="818" spans="3:7" ht="12.75">
      <c r="C818" s="2"/>
      <c r="D818" s="2"/>
      <c r="G818" s="7"/>
    </row>
    <row r="819" spans="3:7" ht="12.75">
      <c r="C819" s="2"/>
      <c r="D819" s="2"/>
      <c r="G819" s="7"/>
    </row>
    <row r="820" spans="3:7" ht="12.75">
      <c r="C820" s="2"/>
      <c r="D820" s="2"/>
      <c r="G820" s="7"/>
    </row>
    <row r="821" spans="3:7" ht="12.75">
      <c r="C821" s="2"/>
      <c r="D821" s="2"/>
      <c r="G821" s="7"/>
    </row>
    <row r="822" spans="3:7" ht="12.75">
      <c r="C822" s="2"/>
      <c r="D822" s="2"/>
      <c r="G822" s="7"/>
    </row>
    <row r="823" spans="3:7" ht="12.75">
      <c r="C823" s="2"/>
      <c r="D823" s="2"/>
      <c r="G823" s="7"/>
    </row>
    <row r="824" spans="3:7" ht="12.75">
      <c r="C824" s="2"/>
      <c r="D824" s="2"/>
      <c r="G824" s="7"/>
    </row>
    <row r="825" spans="3:7" ht="12.75">
      <c r="C825" s="2"/>
      <c r="D825" s="2"/>
      <c r="G825" s="7"/>
    </row>
    <row r="826" spans="3:7" ht="12.75">
      <c r="C826" s="2"/>
      <c r="D826" s="2"/>
      <c r="G826" s="7"/>
    </row>
    <row r="827" spans="3:7" ht="12.75">
      <c r="C827" s="2"/>
      <c r="D827" s="2"/>
      <c r="G827" s="7"/>
    </row>
    <row r="828" spans="3:7" ht="12.75">
      <c r="C828" s="2"/>
      <c r="D828" s="2"/>
      <c r="G828" s="7"/>
    </row>
    <row r="829" spans="3:7" ht="12.75">
      <c r="C829" s="2"/>
      <c r="D829" s="2"/>
      <c r="G829" s="7"/>
    </row>
    <row r="830" spans="3:7" ht="12.75">
      <c r="C830" s="2"/>
      <c r="D830" s="2"/>
      <c r="G830" s="7"/>
    </row>
    <row r="831" spans="3:7" ht="12.75">
      <c r="C831" s="2"/>
      <c r="D831" s="2"/>
      <c r="G831" s="7"/>
    </row>
    <row r="832" spans="3:7" ht="12.75">
      <c r="C832" s="2"/>
      <c r="D832" s="2"/>
      <c r="G832" s="7"/>
    </row>
    <row r="833" spans="3:7" ht="12.75">
      <c r="C833" s="2"/>
      <c r="D833" s="2"/>
      <c r="G833" s="7"/>
    </row>
    <row r="834" spans="3:7" ht="12.75">
      <c r="C834" s="2"/>
      <c r="D834" s="2"/>
      <c r="G834" s="7"/>
    </row>
    <row r="835" spans="3:7" ht="12.75">
      <c r="C835" s="2"/>
      <c r="D835" s="2"/>
      <c r="G835" s="7"/>
    </row>
    <row r="836" spans="3:7" ht="12.75">
      <c r="C836" s="2"/>
      <c r="D836" s="2"/>
      <c r="G836" s="7"/>
    </row>
    <row r="837" spans="3:7" ht="12.75">
      <c r="C837" s="2"/>
      <c r="D837" s="2"/>
      <c r="G837" s="7"/>
    </row>
    <row r="838" spans="3:7" ht="12.75">
      <c r="C838" s="2"/>
      <c r="D838" s="2"/>
      <c r="G838" s="7"/>
    </row>
    <row r="839" spans="3:7" ht="12.75">
      <c r="C839" s="2"/>
      <c r="D839" s="2"/>
      <c r="G839" s="7"/>
    </row>
    <row r="840" spans="3:7" ht="12.75">
      <c r="C840" s="2"/>
      <c r="D840" s="2"/>
      <c r="G840" s="7"/>
    </row>
    <row r="841" spans="3:7" ht="12.75">
      <c r="C841" s="2"/>
      <c r="D841" s="2"/>
      <c r="G841" s="7"/>
    </row>
    <row r="842" spans="3:7" ht="12.75">
      <c r="C842" s="2"/>
      <c r="D842" s="2"/>
      <c r="G842" s="7"/>
    </row>
    <row r="843" spans="3:7" ht="12.75">
      <c r="C843" s="2"/>
      <c r="D843" s="2"/>
      <c r="G843" s="7"/>
    </row>
    <row r="844" spans="3:7" ht="12.75">
      <c r="C844" s="2"/>
      <c r="D844" s="2"/>
      <c r="G844" s="7"/>
    </row>
    <row r="845" spans="3:7" ht="12.75">
      <c r="C845" s="2"/>
      <c r="D845" s="2"/>
      <c r="G845" s="7"/>
    </row>
    <row r="846" spans="3:7" ht="12.75">
      <c r="C846" s="2"/>
      <c r="D846" s="2"/>
      <c r="G846" s="7"/>
    </row>
    <row r="847" spans="3:7" ht="12.75">
      <c r="C847" s="2"/>
      <c r="D847" s="2"/>
      <c r="G847" s="7"/>
    </row>
    <row r="848" spans="3:7" ht="12.75">
      <c r="C848" s="2"/>
      <c r="D848" s="2"/>
      <c r="G848" s="7"/>
    </row>
    <row r="849" spans="3:7" ht="12.75">
      <c r="C849" s="2"/>
      <c r="D849" s="2"/>
      <c r="G849" s="7"/>
    </row>
    <row r="850" spans="3:7" ht="12.75">
      <c r="C850" s="2"/>
      <c r="D850" s="2"/>
      <c r="G850" s="7"/>
    </row>
    <row r="851" spans="3:7" ht="12.75">
      <c r="C851" s="2"/>
      <c r="D851" s="2"/>
      <c r="G851" s="7"/>
    </row>
    <row r="852" spans="3:7" ht="12.75">
      <c r="C852" s="2"/>
      <c r="D852" s="2"/>
      <c r="G852" s="7"/>
    </row>
  </sheetData>
  <mergeCells count="4">
    <mergeCell ref="A2:A3"/>
    <mergeCell ref="B2:B3"/>
    <mergeCell ref="D2:P2"/>
    <mergeCell ref="C2:C3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3" horizontalDpi="300" verticalDpi="300" orientation="portrait" paperSize="9" scale="53" r:id="rId1"/>
  <headerFooter alignWithMargins="0">
    <oddHeader>&amp;L&amp;"Arial,Grassetto"&amp;14ANNATA VENATORIA 2005-06&amp;C&amp;"Arial,Grassetto"&amp;14&amp;A</oddHeader>
    <oddFooter>&amp;CPagina &amp;P di &amp;N</oddFooter>
  </headerFooter>
  <rowBreaks count="2" manualBreakCount="2">
    <brk id="111" max="15" man="1"/>
    <brk id="20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852"/>
  <sheetViews>
    <sheetView zoomScale="75" zoomScaleNormal="75" zoomScaleSheetLayoutView="75" workbookViewId="0" topLeftCell="A1">
      <pane xSplit="2" ySplit="3" topLeftCell="C18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C24" sqref="C24"/>
    </sheetView>
  </sheetViews>
  <sheetFormatPr defaultColWidth="9.140625" defaultRowHeight="12.75"/>
  <cols>
    <col min="1" max="1" width="8.00390625" style="0" bestFit="1" customWidth="1"/>
    <col min="2" max="2" width="30.57421875" style="0" bestFit="1" customWidth="1"/>
    <col min="3" max="3" width="14.140625" style="3" customWidth="1"/>
    <col min="4" max="4" width="12.7109375" style="3" customWidth="1"/>
    <col min="5" max="5" width="12.140625" style="3" customWidth="1"/>
    <col min="6" max="6" width="9.57421875" style="3" customWidth="1"/>
    <col min="7" max="7" width="10.57421875" style="3" customWidth="1"/>
    <col min="8" max="8" width="12.57421875" style="3" customWidth="1"/>
    <col min="9" max="9" width="8.8515625" style="3" customWidth="1"/>
    <col min="10" max="11" width="8.8515625" style="4" customWidth="1"/>
    <col min="12" max="12" width="8.8515625" style="9" customWidth="1"/>
    <col min="13" max="14" width="8.8515625" style="11" customWidth="1"/>
    <col min="15" max="20" width="8.8515625" style="0" customWidth="1"/>
    <col min="22" max="22" width="11.421875" style="0" bestFit="1" customWidth="1"/>
    <col min="23" max="23" width="11.00390625" style="0" bestFit="1" customWidth="1"/>
    <col min="24" max="24" width="10.421875" style="0" bestFit="1" customWidth="1"/>
    <col min="25" max="25" width="10.00390625" style="0" bestFit="1" customWidth="1"/>
    <col min="26" max="26" width="11.140625" style="0" bestFit="1" customWidth="1"/>
    <col min="27" max="27" width="10.8515625" style="0" bestFit="1" customWidth="1"/>
    <col min="28" max="28" width="11.421875" style="0" bestFit="1" customWidth="1"/>
    <col min="29" max="29" width="11.00390625" style="0" bestFit="1" customWidth="1"/>
    <col min="30" max="30" width="11.57421875" style="0" bestFit="1" customWidth="1"/>
    <col min="31" max="31" width="11.140625" style="0" bestFit="1" customWidth="1"/>
    <col min="32" max="32" width="11.421875" style="0" bestFit="1" customWidth="1"/>
    <col min="33" max="33" width="11.00390625" style="0" bestFit="1" customWidth="1"/>
    <col min="34" max="35" width="11.00390625" style="0" customWidth="1"/>
  </cols>
  <sheetData>
    <row r="1" spans="1:2" ht="24" thickBot="1">
      <c r="A1" s="23" t="s">
        <v>323</v>
      </c>
      <c r="B1" s="23"/>
    </row>
    <row r="2" spans="1:35" s="5" customFormat="1" ht="13.5" customHeight="1" thickTop="1">
      <c r="A2" s="297" t="s">
        <v>257</v>
      </c>
      <c r="B2" s="299" t="s">
        <v>17</v>
      </c>
      <c r="C2" s="306" t="s">
        <v>255</v>
      </c>
      <c r="D2" s="304" t="s">
        <v>287</v>
      </c>
      <c r="E2" s="304" t="s">
        <v>291</v>
      </c>
      <c r="F2" s="294" t="s">
        <v>135</v>
      </c>
      <c r="G2" s="308" t="s">
        <v>292</v>
      </c>
      <c r="H2" s="308" t="s">
        <v>293</v>
      </c>
      <c r="I2" s="301" t="s">
        <v>18</v>
      </c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2"/>
      <c r="U2" s="303"/>
      <c r="V2" s="295" t="s">
        <v>18</v>
      </c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6"/>
    </row>
    <row r="3" spans="1:35" s="5" customFormat="1" ht="26.25" thickBot="1">
      <c r="A3" s="310"/>
      <c r="B3" s="311"/>
      <c r="C3" s="312"/>
      <c r="D3" s="313"/>
      <c r="E3" s="313"/>
      <c r="F3" s="314"/>
      <c r="G3" s="309"/>
      <c r="H3" s="309"/>
      <c r="I3" s="114" t="s">
        <v>286</v>
      </c>
      <c r="J3" s="114" t="s">
        <v>285</v>
      </c>
      <c r="K3" s="114" t="s">
        <v>306</v>
      </c>
      <c r="L3" s="95" t="s">
        <v>282</v>
      </c>
      <c r="M3" s="67" t="s">
        <v>281</v>
      </c>
      <c r="N3" s="114" t="s">
        <v>307</v>
      </c>
      <c r="O3" s="95" t="s">
        <v>284</v>
      </c>
      <c r="P3" s="96" t="s">
        <v>283</v>
      </c>
      <c r="Q3" s="92" t="s">
        <v>308</v>
      </c>
      <c r="R3" s="114" t="s">
        <v>303</v>
      </c>
      <c r="S3" s="114" t="s">
        <v>304</v>
      </c>
      <c r="T3" s="114" t="s">
        <v>305</v>
      </c>
      <c r="U3" s="44" t="s">
        <v>19</v>
      </c>
      <c r="V3" s="293" t="s">
        <v>309</v>
      </c>
      <c r="W3" s="184" t="s">
        <v>310</v>
      </c>
      <c r="X3" s="184" t="s">
        <v>311</v>
      </c>
      <c r="Y3" s="115" t="s">
        <v>312</v>
      </c>
      <c r="Z3" s="115" t="s">
        <v>314</v>
      </c>
      <c r="AA3" s="115" t="s">
        <v>313</v>
      </c>
      <c r="AB3" s="115" t="s">
        <v>316</v>
      </c>
      <c r="AC3" s="115" t="s">
        <v>315</v>
      </c>
      <c r="AD3" s="115" t="s">
        <v>317</v>
      </c>
      <c r="AE3" s="115" t="s">
        <v>318</v>
      </c>
      <c r="AF3" s="115" t="s">
        <v>319</v>
      </c>
      <c r="AG3" s="115" t="s">
        <v>320</v>
      </c>
      <c r="AH3" s="185" t="s">
        <v>322</v>
      </c>
      <c r="AI3" s="186" t="s">
        <v>321</v>
      </c>
    </row>
    <row r="4" spans="1:35" s="1" customFormat="1" ht="12.75">
      <c r="A4" s="201">
        <v>1</v>
      </c>
      <c r="B4" s="277" t="s">
        <v>164</v>
      </c>
      <c r="C4" s="190">
        <v>1514.4201036512122</v>
      </c>
      <c r="D4" s="251">
        <f aca="true" t="shared" si="0" ref="D4:D16">(C4/F4)*G4</f>
        <v>1425.3365681423174</v>
      </c>
      <c r="E4" s="252">
        <f aca="true" t="shared" si="1" ref="E4:E16">(C4/F4)*H4</f>
        <v>89.08353550889484</v>
      </c>
      <c r="F4" s="33">
        <v>17</v>
      </c>
      <c r="G4" s="22">
        <v>16</v>
      </c>
      <c r="H4" s="22">
        <v>1</v>
      </c>
      <c r="I4" s="70">
        <v>0</v>
      </c>
      <c r="J4" s="22">
        <v>10</v>
      </c>
      <c r="K4" s="116">
        <f>I4+J4</f>
        <v>10</v>
      </c>
      <c r="L4" s="70">
        <v>0</v>
      </c>
      <c r="M4" s="33">
        <v>9</v>
      </c>
      <c r="N4" s="116">
        <f>L4+M4</f>
        <v>9</v>
      </c>
      <c r="O4" s="70">
        <v>0</v>
      </c>
      <c r="P4" s="22">
        <v>0</v>
      </c>
      <c r="Q4" s="116">
        <f>O4+P4</f>
        <v>0</v>
      </c>
      <c r="R4" s="126">
        <v>0</v>
      </c>
      <c r="S4" s="126">
        <v>4</v>
      </c>
      <c r="T4" s="126"/>
      <c r="U4" s="118">
        <f>K4+N4+Q4+R4+S4+T4</f>
        <v>23</v>
      </c>
      <c r="V4" s="157">
        <f aca="true" t="shared" si="2" ref="V4:V67">K4/C4*100</f>
        <v>0.660318756723472</v>
      </c>
      <c r="W4" s="162">
        <f aca="true" t="shared" si="3" ref="W4:W67">K4/F4</f>
        <v>0.5882352941176471</v>
      </c>
      <c r="X4" s="171">
        <f aca="true" t="shared" si="4" ref="X4:X67">N4/C4*100</f>
        <v>0.5942868810511248</v>
      </c>
      <c r="Y4" s="172">
        <f aca="true" t="shared" si="5" ref="Y4:Y67">N4/F4</f>
        <v>0.5294117647058824</v>
      </c>
      <c r="Z4" s="171">
        <f aca="true" t="shared" si="6" ref="Z4:Z67">Q4/C4*100</f>
        <v>0</v>
      </c>
      <c r="AA4" s="172">
        <f aca="true" t="shared" si="7" ref="AA4:AA67">Q4/F4</f>
        <v>0</v>
      </c>
      <c r="AB4" s="171">
        <f aca="true" t="shared" si="8" ref="AB4:AB67">R4/C4*100</f>
        <v>0</v>
      </c>
      <c r="AC4" s="172">
        <f aca="true" t="shared" si="9" ref="AC4:AC67">R4/F4</f>
        <v>0</v>
      </c>
      <c r="AD4" s="171">
        <f aca="true" t="shared" si="10" ref="AD4:AD67">S4/C4*100</f>
        <v>0.2641275026893888</v>
      </c>
      <c r="AE4" s="172">
        <f aca="true" t="shared" si="11" ref="AE4:AE67">S4/F4</f>
        <v>0.23529411764705882</v>
      </c>
      <c r="AF4" s="171">
        <f aca="true" t="shared" si="12" ref="AF4:AF67">T4/C4*100</f>
        <v>0</v>
      </c>
      <c r="AG4" s="172">
        <f aca="true" t="shared" si="13" ref="AG4:AG67">T4/F4</f>
        <v>0</v>
      </c>
      <c r="AH4" s="152">
        <f aca="true" t="shared" si="14" ref="AH4:AH67">U4/C4*100</f>
        <v>1.5187331404639854</v>
      </c>
      <c r="AI4" s="148">
        <f aca="true" t="shared" si="15" ref="AI4:AI67">U4/F4</f>
        <v>1.3529411764705883</v>
      </c>
    </row>
    <row r="5" spans="1:35" s="1" customFormat="1" ht="12.75">
      <c r="A5" s="202">
        <v>1</v>
      </c>
      <c r="B5" s="278" t="s">
        <v>165</v>
      </c>
      <c r="C5" s="191">
        <v>9419.921839235305</v>
      </c>
      <c r="D5" s="24">
        <f t="shared" si="0"/>
        <v>9419.921839235305</v>
      </c>
      <c r="E5" s="238">
        <f t="shared" si="1"/>
        <v>0</v>
      </c>
      <c r="F5" s="34">
        <v>81</v>
      </c>
      <c r="G5" s="20">
        <v>81</v>
      </c>
      <c r="H5" s="20"/>
      <c r="I5" s="59">
        <v>0</v>
      </c>
      <c r="J5" s="20">
        <v>32</v>
      </c>
      <c r="K5" s="63">
        <f aca="true" t="shared" si="16" ref="K5:K68">I5+J5</f>
        <v>32</v>
      </c>
      <c r="L5" s="59">
        <v>0</v>
      </c>
      <c r="M5" s="34">
        <v>0</v>
      </c>
      <c r="N5" s="63">
        <f aca="true" t="shared" si="17" ref="N5:N68">L5+M5</f>
        <v>0</v>
      </c>
      <c r="O5" s="59">
        <v>0</v>
      </c>
      <c r="P5" s="20">
        <v>17</v>
      </c>
      <c r="Q5" s="63">
        <f aca="true" t="shared" si="18" ref="Q5:Q68">O5+P5</f>
        <v>17</v>
      </c>
      <c r="R5" s="127">
        <v>19</v>
      </c>
      <c r="S5" s="127">
        <v>0</v>
      </c>
      <c r="T5" s="127"/>
      <c r="U5" s="119">
        <f aca="true" t="shared" si="19" ref="U5:U17">K5+N5+Q5+R5+S5+T5</f>
        <v>68</v>
      </c>
      <c r="V5" s="158">
        <f t="shared" si="2"/>
        <v>0.3397055787311895</v>
      </c>
      <c r="W5" s="163">
        <f t="shared" si="3"/>
        <v>0.3950617283950617</v>
      </c>
      <c r="X5" s="173">
        <f t="shared" si="4"/>
        <v>0</v>
      </c>
      <c r="Y5" s="165">
        <f t="shared" si="5"/>
        <v>0</v>
      </c>
      <c r="Z5" s="173">
        <f t="shared" si="6"/>
        <v>0.1804685887009444</v>
      </c>
      <c r="AA5" s="165">
        <f t="shared" si="7"/>
        <v>0.20987654320987653</v>
      </c>
      <c r="AB5" s="173">
        <f t="shared" si="8"/>
        <v>0.20170018737164375</v>
      </c>
      <c r="AC5" s="165">
        <f t="shared" si="9"/>
        <v>0.2345679012345679</v>
      </c>
      <c r="AD5" s="173">
        <f t="shared" si="10"/>
        <v>0</v>
      </c>
      <c r="AE5" s="165">
        <f t="shared" si="11"/>
        <v>0</v>
      </c>
      <c r="AF5" s="173">
        <f t="shared" si="12"/>
        <v>0</v>
      </c>
      <c r="AG5" s="165">
        <f t="shared" si="13"/>
        <v>0</v>
      </c>
      <c r="AH5" s="153">
        <f t="shared" si="14"/>
        <v>0.7218743548037776</v>
      </c>
      <c r="AI5" s="149">
        <f t="shared" si="15"/>
        <v>0.8395061728395061</v>
      </c>
    </row>
    <row r="6" spans="1:35" s="1" customFormat="1" ht="12.75">
      <c r="A6" s="202">
        <v>1</v>
      </c>
      <c r="B6" s="278" t="s">
        <v>166</v>
      </c>
      <c r="C6" s="191">
        <v>6918.254657099518</v>
      </c>
      <c r="D6" s="24">
        <f t="shared" si="0"/>
        <v>6918.254657099518</v>
      </c>
      <c r="E6" s="238">
        <f t="shared" si="1"/>
        <v>0</v>
      </c>
      <c r="F6" s="34">
        <v>62</v>
      </c>
      <c r="G6" s="20">
        <v>62</v>
      </c>
      <c r="H6" s="20"/>
      <c r="I6" s="59">
        <v>0</v>
      </c>
      <c r="J6" s="20">
        <v>17</v>
      </c>
      <c r="K6" s="63">
        <f t="shared" si="16"/>
        <v>17</v>
      </c>
      <c r="L6" s="59">
        <v>0</v>
      </c>
      <c r="M6" s="34">
        <v>0</v>
      </c>
      <c r="N6" s="63">
        <f t="shared" si="17"/>
        <v>0</v>
      </c>
      <c r="O6" s="59">
        <v>0</v>
      </c>
      <c r="P6" s="20">
        <v>5</v>
      </c>
      <c r="Q6" s="63">
        <f t="shared" si="18"/>
        <v>5</v>
      </c>
      <c r="R6" s="127">
        <v>9</v>
      </c>
      <c r="S6" s="127">
        <v>0</v>
      </c>
      <c r="T6" s="127"/>
      <c r="U6" s="119">
        <f t="shared" si="19"/>
        <v>31</v>
      </c>
      <c r="V6" s="158">
        <f t="shared" si="2"/>
        <v>0.24572671638437865</v>
      </c>
      <c r="W6" s="163">
        <f t="shared" si="3"/>
        <v>0.27419354838709675</v>
      </c>
      <c r="X6" s="173">
        <f t="shared" si="4"/>
        <v>0</v>
      </c>
      <c r="Y6" s="165">
        <f t="shared" si="5"/>
        <v>0</v>
      </c>
      <c r="Z6" s="173">
        <f t="shared" si="6"/>
        <v>0.0722725636424643</v>
      </c>
      <c r="AA6" s="165">
        <f t="shared" si="7"/>
        <v>0.08064516129032258</v>
      </c>
      <c r="AB6" s="173">
        <f t="shared" si="8"/>
        <v>0.13009061455643575</v>
      </c>
      <c r="AC6" s="165">
        <f t="shared" si="9"/>
        <v>0.14516129032258066</v>
      </c>
      <c r="AD6" s="173">
        <f t="shared" si="10"/>
        <v>0</v>
      </c>
      <c r="AE6" s="165">
        <f t="shared" si="11"/>
        <v>0</v>
      </c>
      <c r="AF6" s="173">
        <f t="shared" si="12"/>
        <v>0</v>
      </c>
      <c r="AG6" s="165">
        <f t="shared" si="13"/>
        <v>0</v>
      </c>
      <c r="AH6" s="153">
        <f t="shared" si="14"/>
        <v>0.4480898945832787</v>
      </c>
      <c r="AI6" s="149">
        <f t="shared" si="15"/>
        <v>0.5</v>
      </c>
    </row>
    <row r="7" spans="1:35" s="1" customFormat="1" ht="12.75">
      <c r="A7" s="202">
        <v>1</v>
      </c>
      <c r="B7" s="278" t="s">
        <v>167</v>
      </c>
      <c r="C7" s="191">
        <v>1634.0481023372852</v>
      </c>
      <c r="D7" s="24">
        <f t="shared" si="0"/>
        <v>1634.048102337285</v>
      </c>
      <c r="E7" s="238">
        <f t="shared" si="1"/>
        <v>0</v>
      </c>
      <c r="F7" s="34">
        <v>17</v>
      </c>
      <c r="G7" s="20">
        <v>17</v>
      </c>
      <c r="H7" s="20"/>
      <c r="I7" s="59">
        <v>0</v>
      </c>
      <c r="J7" s="20">
        <v>8</v>
      </c>
      <c r="K7" s="63">
        <f t="shared" si="16"/>
        <v>8</v>
      </c>
      <c r="L7" s="59">
        <v>0</v>
      </c>
      <c r="M7" s="34">
        <v>0</v>
      </c>
      <c r="N7" s="63">
        <f t="shared" si="17"/>
        <v>0</v>
      </c>
      <c r="O7" s="59">
        <v>0</v>
      </c>
      <c r="P7" s="20">
        <v>9</v>
      </c>
      <c r="Q7" s="63">
        <f t="shared" si="18"/>
        <v>9</v>
      </c>
      <c r="R7" s="127">
        <v>1</v>
      </c>
      <c r="S7" s="127">
        <v>0</v>
      </c>
      <c r="T7" s="127"/>
      <c r="U7" s="119">
        <f t="shared" si="19"/>
        <v>18</v>
      </c>
      <c r="V7" s="158">
        <f t="shared" si="2"/>
        <v>0.4895816707327697</v>
      </c>
      <c r="W7" s="163">
        <f t="shared" si="3"/>
        <v>0.47058823529411764</v>
      </c>
      <c r="X7" s="173">
        <f t="shared" si="4"/>
        <v>0</v>
      </c>
      <c r="Y7" s="165">
        <f t="shared" si="5"/>
        <v>0</v>
      </c>
      <c r="Z7" s="173">
        <f t="shared" si="6"/>
        <v>0.550779379574366</v>
      </c>
      <c r="AA7" s="165">
        <f t="shared" si="7"/>
        <v>0.5294117647058824</v>
      </c>
      <c r="AB7" s="173">
        <f t="shared" si="8"/>
        <v>0.06119770884159621</v>
      </c>
      <c r="AC7" s="165">
        <f t="shared" si="9"/>
        <v>0.058823529411764705</v>
      </c>
      <c r="AD7" s="173">
        <f t="shared" si="10"/>
        <v>0</v>
      </c>
      <c r="AE7" s="165">
        <f t="shared" si="11"/>
        <v>0</v>
      </c>
      <c r="AF7" s="173">
        <f t="shared" si="12"/>
        <v>0</v>
      </c>
      <c r="AG7" s="165">
        <f t="shared" si="13"/>
        <v>0</v>
      </c>
      <c r="AH7" s="153">
        <f t="shared" si="14"/>
        <v>1.101558759148732</v>
      </c>
      <c r="AI7" s="149">
        <f t="shared" si="15"/>
        <v>1.0588235294117647</v>
      </c>
    </row>
    <row r="8" spans="1:35" s="1" customFormat="1" ht="12.75">
      <c r="A8" s="202">
        <v>1</v>
      </c>
      <c r="B8" s="278" t="s">
        <v>168</v>
      </c>
      <c r="C8" s="191">
        <v>3948.8546416684853</v>
      </c>
      <c r="D8" s="24">
        <f t="shared" si="0"/>
        <v>911.2741480773428</v>
      </c>
      <c r="E8" s="238">
        <f t="shared" si="1"/>
        <v>3037.580493591143</v>
      </c>
      <c r="F8" s="34">
        <v>39</v>
      </c>
      <c r="G8" s="20">
        <v>9</v>
      </c>
      <c r="H8" s="20">
        <v>30</v>
      </c>
      <c r="I8" s="59">
        <v>11</v>
      </c>
      <c r="J8" s="20">
        <v>6</v>
      </c>
      <c r="K8" s="63">
        <f t="shared" si="16"/>
        <v>17</v>
      </c>
      <c r="L8" s="59">
        <v>10</v>
      </c>
      <c r="M8" s="34">
        <v>5</v>
      </c>
      <c r="N8" s="63">
        <f t="shared" si="17"/>
        <v>15</v>
      </c>
      <c r="O8" s="59">
        <v>0</v>
      </c>
      <c r="P8" s="20">
        <v>1</v>
      </c>
      <c r="Q8" s="63">
        <f t="shared" si="18"/>
        <v>1</v>
      </c>
      <c r="R8" s="127">
        <v>0</v>
      </c>
      <c r="S8" s="127">
        <v>0</v>
      </c>
      <c r="T8" s="127"/>
      <c r="U8" s="119">
        <f t="shared" si="19"/>
        <v>33</v>
      </c>
      <c r="V8" s="158">
        <f t="shared" si="2"/>
        <v>0.43050457772274686</v>
      </c>
      <c r="W8" s="163">
        <f t="shared" si="3"/>
        <v>0.4358974358974359</v>
      </c>
      <c r="X8" s="173">
        <f t="shared" si="4"/>
        <v>0.3798569803436001</v>
      </c>
      <c r="Y8" s="165">
        <f t="shared" si="5"/>
        <v>0.38461538461538464</v>
      </c>
      <c r="Z8" s="173">
        <f t="shared" si="6"/>
        <v>0.025323798689573344</v>
      </c>
      <c r="AA8" s="165">
        <f t="shared" si="7"/>
        <v>0.02564102564102564</v>
      </c>
      <c r="AB8" s="173">
        <f t="shared" si="8"/>
        <v>0</v>
      </c>
      <c r="AC8" s="165">
        <f t="shared" si="9"/>
        <v>0</v>
      </c>
      <c r="AD8" s="173">
        <f t="shared" si="10"/>
        <v>0</v>
      </c>
      <c r="AE8" s="165">
        <f t="shared" si="11"/>
        <v>0</v>
      </c>
      <c r="AF8" s="173">
        <f t="shared" si="12"/>
        <v>0</v>
      </c>
      <c r="AG8" s="165">
        <f t="shared" si="13"/>
        <v>0</v>
      </c>
      <c r="AH8" s="153">
        <f t="shared" si="14"/>
        <v>0.8356853567559204</v>
      </c>
      <c r="AI8" s="149">
        <f t="shared" si="15"/>
        <v>0.8461538461538461</v>
      </c>
    </row>
    <row r="9" spans="1:35" s="1" customFormat="1" ht="12.75">
      <c r="A9" s="202">
        <v>1</v>
      </c>
      <c r="B9" s="278" t="s">
        <v>169</v>
      </c>
      <c r="C9" s="191">
        <v>12004.171148640038</v>
      </c>
      <c r="D9" s="24">
        <f t="shared" si="0"/>
        <v>11798.97164182568</v>
      </c>
      <c r="E9" s="238">
        <f t="shared" si="1"/>
        <v>1949.3953147364166</v>
      </c>
      <c r="F9" s="34">
        <v>117</v>
      </c>
      <c r="G9" s="20">
        <v>115</v>
      </c>
      <c r="H9" s="20">
        <v>19</v>
      </c>
      <c r="I9" s="59">
        <v>7</v>
      </c>
      <c r="J9" s="20">
        <v>41</v>
      </c>
      <c r="K9" s="63">
        <f t="shared" si="16"/>
        <v>48</v>
      </c>
      <c r="L9" s="59">
        <v>1</v>
      </c>
      <c r="M9" s="34">
        <v>4</v>
      </c>
      <c r="N9" s="63">
        <f t="shared" si="17"/>
        <v>5</v>
      </c>
      <c r="O9" s="59">
        <v>0</v>
      </c>
      <c r="P9" s="20">
        <v>14</v>
      </c>
      <c r="Q9" s="63">
        <f t="shared" si="18"/>
        <v>14</v>
      </c>
      <c r="R9" s="127">
        <v>25</v>
      </c>
      <c r="S9" s="127">
        <v>0</v>
      </c>
      <c r="T9" s="127"/>
      <c r="U9" s="119">
        <f t="shared" si="19"/>
        <v>92</v>
      </c>
      <c r="V9" s="158">
        <f t="shared" si="2"/>
        <v>0.39986101002431934</v>
      </c>
      <c r="W9" s="163">
        <f t="shared" si="3"/>
        <v>0.41025641025641024</v>
      </c>
      <c r="X9" s="173">
        <f t="shared" si="4"/>
        <v>0.04165218854419994</v>
      </c>
      <c r="Y9" s="165">
        <f t="shared" si="5"/>
        <v>0.042735042735042736</v>
      </c>
      <c r="Z9" s="173">
        <f t="shared" si="6"/>
        <v>0.11662612792375981</v>
      </c>
      <c r="AA9" s="165">
        <f t="shared" si="7"/>
        <v>0.11965811965811966</v>
      </c>
      <c r="AB9" s="173">
        <f t="shared" si="8"/>
        <v>0.2082609427209997</v>
      </c>
      <c r="AC9" s="165">
        <f t="shared" si="9"/>
        <v>0.21367521367521367</v>
      </c>
      <c r="AD9" s="173">
        <f t="shared" si="10"/>
        <v>0</v>
      </c>
      <c r="AE9" s="165">
        <f t="shared" si="11"/>
        <v>0</v>
      </c>
      <c r="AF9" s="173">
        <f t="shared" si="12"/>
        <v>0</v>
      </c>
      <c r="AG9" s="165">
        <f t="shared" si="13"/>
        <v>0</v>
      </c>
      <c r="AH9" s="153">
        <f t="shared" si="14"/>
        <v>0.7664002692132789</v>
      </c>
      <c r="AI9" s="149">
        <f t="shared" si="15"/>
        <v>0.7863247863247863</v>
      </c>
    </row>
    <row r="10" spans="1:35" s="1" customFormat="1" ht="12.75">
      <c r="A10" s="202">
        <v>1</v>
      </c>
      <c r="B10" s="278" t="s">
        <v>170</v>
      </c>
      <c r="C10" s="191">
        <v>6750.0768876031525</v>
      </c>
      <c r="D10" s="24">
        <f t="shared" si="0"/>
        <v>3704.3104870992906</v>
      </c>
      <c r="E10" s="238">
        <f t="shared" si="1"/>
        <v>3045.7664005038614</v>
      </c>
      <c r="F10" s="34">
        <v>82</v>
      </c>
      <c r="G10" s="20">
        <v>45</v>
      </c>
      <c r="H10" s="20">
        <v>37</v>
      </c>
      <c r="I10" s="59">
        <v>20</v>
      </c>
      <c r="J10" s="20">
        <v>27</v>
      </c>
      <c r="K10" s="63">
        <f t="shared" si="16"/>
        <v>47</v>
      </c>
      <c r="L10" s="59">
        <v>0</v>
      </c>
      <c r="M10" s="34">
        <v>1</v>
      </c>
      <c r="N10" s="63">
        <f t="shared" si="17"/>
        <v>1</v>
      </c>
      <c r="O10" s="59">
        <v>6</v>
      </c>
      <c r="P10" s="20">
        <v>15</v>
      </c>
      <c r="Q10" s="63">
        <f t="shared" si="18"/>
        <v>21</v>
      </c>
      <c r="R10" s="127">
        <v>1</v>
      </c>
      <c r="S10" s="127">
        <v>0</v>
      </c>
      <c r="T10" s="127"/>
      <c r="U10" s="119">
        <f t="shared" si="19"/>
        <v>70</v>
      </c>
      <c r="V10" s="158">
        <f t="shared" si="2"/>
        <v>0.6962883650454087</v>
      </c>
      <c r="W10" s="163">
        <f t="shared" si="3"/>
        <v>0.573170731707317</v>
      </c>
      <c r="X10" s="173">
        <f t="shared" si="4"/>
        <v>0.01481464606479593</v>
      </c>
      <c r="Y10" s="165">
        <f t="shared" si="5"/>
        <v>0.012195121951219513</v>
      </c>
      <c r="Z10" s="173">
        <f t="shared" si="6"/>
        <v>0.31110756736071454</v>
      </c>
      <c r="AA10" s="165">
        <f t="shared" si="7"/>
        <v>0.25609756097560976</v>
      </c>
      <c r="AB10" s="173">
        <f t="shared" si="8"/>
        <v>0.01481464606479593</v>
      </c>
      <c r="AC10" s="165">
        <f t="shared" si="9"/>
        <v>0.012195121951219513</v>
      </c>
      <c r="AD10" s="173">
        <f t="shared" si="10"/>
        <v>0</v>
      </c>
      <c r="AE10" s="165">
        <f t="shared" si="11"/>
        <v>0</v>
      </c>
      <c r="AF10" s="173">
        <f t="shared" si="12"/>
        <v>0</v>
      </c>
      <c r="AG10" s="165">
        <f t="shared" si="13"/>
        <v>0</v>
      </c>
      <c r="AH10" s="153">
        <f t="shared" si="14"/>
        <v>1.0370252245357152</v>
      </c>
      <c r="AI10" s="149">
        <f t="shared" si="15"/>
        <v>0.8536585365853658</v>
      </c>
    </row>
    <row r="11" spans="1:35" s="1" customFormat="1" ht="12.75">
      <c r="A11" s="202">
        <v>1</v>
      </c>
      <c r="B11" s="278" t="s">
        <v>171</v>
      </c>
      <c r="C11" s="191">
        <v>7100.144278619872</v>
      </c>
      <c r="D11" s="24">
        <f t="shared" si="0"/>
        <v>7100.144278619872</v>
      </c>
      <c r="E11" s="238">
        <f t="shared" si="1"/>
        <v>0</v>
      </c>
      <c r="F11" s="34">
        <v>67</v>
      </c>
      <c r="G11" s="20">
        <v>67</v>
      </c>
      <c r="H11" s="20"/>
      <c r="I11" s="59">
        <v>0</v>
      </c>
      <c r="J11" s="20">
        <v>19</v>
      </c>
      <c r="K11" s="63">
        <f t="shared" si="16"/>
        <v>19</v>
      </c>
      <c r="L11" s="59">
        <v>0</v>
      </c>
      <c r="M11" s="34">
        <v>0</v>
      </c>
      <c r="N11" s="63">
        <f t="shared" si="17"/>
        <v>0</v>
      </c>
      <c r="O11" s="59">
        <v>0</v>
      </c>
      <c r="P11" s="20">
        <v>38</v>
      </c>
      <c r="Q11" s="63">
        <f t="shared" si="18"/>
        <v>38</v>
      </c>
      <c r="R11" s="127">
        <v>25</v>
      </c>
      <c r="S11" s="127">
        <v>0</v>
      </c>
      <c r="T11" s="127"/>
      <c r="U11" s="119">
        <f t="shared" si="19"/>
        <v>82</v>
      </c>
      <c r="V11" s="158">
        <f t="shared" si="2"/>
        <v>0.26760019591733175</v>
      </c>
      <c r="W11" s="163">
        <f t="shared" si="3"/>
        <v>0.2835820895522388</v>
      </c>
      <c r="X11" s="173">
        <f t="shared" si="4"/>
        <v>0</v>
      </c>
      <c r="Y11" s="165">
        <f t="shared" si="5"/>
        <v>0</v>
      </c>
      <c r="Z11" s="173">
        <f t="shared" si="6"/>
        <v>0.5352003918346635</v>
      </c>
      <c r="AA11" s="165">
        <f t="shared" si="7"/>
        <v>0.5671641791044776</v>
      </c>
      <c r="AB11" s="173">
        <f t="shared" si="8"/>
        <v>0.35210552094385755</v>
      </c>
      <c r="AC11" s="165">
        <f t="shared" si="9"/>
        <v>0.373134328358209</v>
      </c>
      <c r="AD11" s="173">
        <f t="shared" si="10"/>
        <v>0</v>
      </c>
      <c r="AE11" s="165">
        <f t="shared" si="11"/>
        <v>0</v>
      </c>
      <c r="AF11" s="173">
        <f t="shared" si="12"/>
        <v>0</v>
      </c>
      <c r="AG11" s="165">
        <f t="shared" si="13"/>
        <v>0</v>
      </c>
      <c r="AH11" s="153">
        <f t="shared" si="14"/>
        <v>1.1549061086958528</v>
      </c>
      <c r="AI11" s="149">
        <f t="shared" si="15"/>
        <v>1.2238805970149254</v>
      </c>
    </row>
    <row r="12" spans="1:35" s="1" customFormat="1" ht="12.75">
      <c r="A12" s="202">
        <v>1</v>
      </c>
      <c r="B12" s="278" t="s">
        <v>172</v>
      </c>
      <c r="C12" s="191">
        <v>6970.954419721332</v>
      </c>
      <c r="D12" s="24">
        <f t="shared" si="0"/>
        <v>1535.9730077352087</v>
      </c>
      <c r="E12" s="238">
        <f t="shared" si="1"/>
        <v>5434.981411986123</v>
      </c>
      <c r="F12" s="34">
        <v>59</v>
      </c>
      <c r="G12" s="20">
        <v>13</v>
      </c>
      <c r="H12" s="20">
        <v>46</v>
      </c>
      <c r="I12" s="59">
        <v>21</v>
      </c>
      <c r="J12" s="20">
        <v>10</v>
      </c>
      <c r="K12" s="63">
        <f t="shared" si="16"/>
        <v>31</v>
      </c>
      <c r="L12" s="59">
        <v>0</v>
      </c>
      <c r="M12" s="34">
        <v>0</v>
      </c>
      <c r="N12" s="63">
        <f t="shared" si="17"/>
        <v>0</v>
      </c>
      <c r="O12" s="59">
        <v>2</v>
      </c>
      <c r="P12" s="20">
        <v>1</v>
      </c>
      <c r="Q12" s="63">
        <f t="shared" si="18"/>
        <v>3</v>
      </c>
      <c r="R12" s="127">
        <v>1</v>
      </c>
      <c r="S12" s="127">
        <v>0</v>
      </c>
      <c r="T12" s="127"/>
      <c r="U12" s="119">
        <f t="shared" si="19"/>
        <v>35</v>
      </c>
      <c r="V12" s="158">
        <f t="shared" si="2"/>
        <v>0.44470237694136644</v>
      </c>
      <c r="W12" s="163">
        <f t="shared" si="3"/>
        <v>0.5254237288135594</v>
      </c>
      <c r="X12" s="173">
        <f t="shared" si="4"/>
        <v>0</v>
      </c>
      <c r="Y12" s="165">
        <f t="shared" si="5"/>
        <v>0</v>
      </c>
      <c r="Z12" s="173">
        <f t="shared" si="6"/>
        <v>0.04303571389755159</v>
      </c>
      <c r="AA12" s="165">
        <f t="shared" si="7"/>
        <v>0.05084745762711865</v>
      </c>
      <c r="AB12" s="173">
        <f t="shared" si="8"/>
        <v>0.014345237965850532</v>
      </c>
      <c r="AC12" s="165">
        <f t="shared" si="9"/>
        <v>0.01694915254237288</v>
      </c>
      <c r="AD12" s="173">
        <f t="shared" si="10"/>
        <v>0</v>
      </c>
      <c r="AE12" s="165">
        <f t="shared" si="11"/>
        <v>0</v>
      </c>
      <c r="AF12" s="173">
        <f t="shared" si="12"/>
        <v>0</v>
      </c>
      <c r="AG12" s="165">
        <f t="shared" si="13"/>
        <v>0</v>
      </c>
      <c r="AH12" s="153">
        <f t="shared" si="14"/>
        <v>0.5020833288047686</v>
      </c>
      <c r="AI12" s="149">
        <f t="shared" si="15"/>
        <v>0.5932203389830508</v>
      </c>
    </row>
    <row r="13" spans="1:35" s="1" customFormat="1" ht="12.75">
      <c r="A13" s="202">
        <v>1</v>
      </c>
      <c r="B13" s="278" t="s">
        <v>173</v>
      </c>
      <c r="C13" s="191">
        <v>961.5614126196865</v>
      </c>
      <c r="D13" s="24">
        <f t="shared" si="0"/>
        <v>961.5614126196864</v>
      </c>
      <c r="E13" s="238">
        <f t="shared" si="1"/>
        <v>0</v>
      </c>
      <c r="F13" s="34">
        <v>7</v>
      </c>
      <c r="G13" s="20">
        <v>7</v>
      </c>
      <c r="H13" s="20"/>
      <c r="I13" s="59">
        <v>0</v>
      </c>
      <c r="J13" s="20">
        <v>10</v>
      </c>
      <c r="K13" s="63">
        <f t="shared" si="16"/>
        <v>10</v>
      </c>
      <c r="L13" s="59">
        <v>0</v>
      </c>
      <c r="M13" s="34">
        <v>0</v>
      </c>
      <c r="N13" s="63">
        <f t="shared" si="17"/>
        <v>0</v>
      </c>
      <c r="O13" s="59">
        <v>0</v>
      </c>
      <c r="P13" s="20">
        <v>0</v>
      </c>
      <c r="Q13" s="63">
        <f t="shared" si="18"/>
        <v>0</v>
      </c>
      <c r="R13" s="127">
        <v>1</v>
      </c>
      <c r="S13" s="127">
        <v>0</v>
      </c>
      <c r="T13" s="127"/>
      <c r="U13" s="119">
        <f t="shared" si="19"/>
        <v>11</v>
      </c>
      <c r="V13" s="158">
        <f t="shared" si="2"/>
        <v>1.0399751767030574</v>
      </c>
      <c r="W13" s="163">
        <f t="shared" si="3"/>
        <v>1.4285714285714286</v>
      </c>
      <c r="X13" s="173">
        <f t="shared" si="4"/>
        <v>0</v>
      </c>
      <c r="Y13" s="165">
        <f t="shared" si="5"/>
        <v>0</v>
      </c>
      <c r="Z13" s="173">
        <f t="shared" si="6"/>
        <v>0</v>
      </c>
      <c r="AA13" s="165">
        <f t="shared" si="7"/>
        <v>0</v>
      </c>
      <c r="AB13" s="173">
        <f t="shared" si="8"/>
        <v>0.10399751767030574</v>
      </c>
      <c r="AC13" s="165">
        <f t="shared" si="9"/>
        <v>0.14285714285714285</v>
      </c>
      <c r="AD13" s="173">
        <f t="shared" si="10"/>
        <v>0</v>
      </c>
      <c r="AE13" s="165">
        <f t="shared" si="11"/>
        <v>0</v>
      </c>
      <c r="AF13" s="173">
        <f t="shared" si="12"/>
        <v>0</v>
      </c>
      <c r="AG13" s="165">
        <f t="shared" si="13"/>
        <v>0</v>
      </c>
      <c r="AH13" s="153">
        <f t="shared" si="14"/>
        <v>1.1439726943733632</v>
      </c>
      <c r="AI13" s="149">
        <f t="shared" si="15"/>
        <v>1.5714285714285714</v>
      </c>
    </row>
    <row r="14" spans="1:35" ht="12.75">
      <c r="A14" s="203">
        <v>1</v>
      </c>
      <c r="B14" s="279" t="s">
        <v>176</v>
      </c>
      <c r="C14" s="192">
        <v>6543.923302361452</v>
      </c>
      <c r="D14" s="24">
        <f t="shared" si="0"/>
        <v>2226.283185339463</v>
      </c>
      <c r="E14" s="239">
        <f t="shared" si="1"/>
        <v>4317.64011702199</v>
      </c>
      <c r="F14" s="35">
        <v>97</v>
      </c>
      <c r="G14" s="16">
        <v>33</v>
      </c>
      <c r="H14" s="16">
        <v>64</v>
      </c>
      <c r="I14" s="60">
        <v>36</v>
      </c>
      <c r="J14" s="16">
        <v>17</v>
      </c>
      <c r="K14" s="64">
        <f t="shared" si="16"/>
        <v>53</v>
      </c>
      <c r="L14" s="60">
        <v>19</v>
      </c>
      <c r="M14" s="35">
        <v>4</v>
      </c>
      <c r="N14" s="64">
        <f t="shared" si="17"/>
        <v>23</v>
      </c>
      <c r="O14" s="60">
        <v>3</v>
      </c>
      <c r="P14" s="16">
        <v>0</v>
      </c>
      <c r="Q14" s="64">
        <f t="shared" si="18"/>
        <v>3</v>
      </c>
      <c r="R14" s="128">
        <v>0</v>
      </c>
      <c r="S14" s="128">
        <v>0</v>
      </c>
      <c r="T14" s="128"/>
      <c r="U14" s="119">
        <f t="shared" si="19"/>
        <v>79</v>
      </c>
      <c r="V14" s="158">
        <f t="shared" si="2"/>
        <v>0.809911692896436</v>
      </c>
      <c r="W14" s="163">
        <f t="shared" si="3"/>
        <v>0.5463917525773195</v>
      </c>
      <c r="X14" s="174">
        <f t="shared" si="4"/>
        <v>0.3514711120116609</v>
      </c>
      <c r="Y14" s="164">
        <f t="shared" si="5"/>
        <v>0.23711340206185566</v>
      </c>
      <c r="Z14" s="174">
        <f t="shared" si="6"/>
        <v>0.04584405808847751</v>
      </c>
      <c r="AA14" s="164">
        <f t="shared" si="7"/>
        <v>0.030927835051546393</v>
      </c>
      <c r="AB14" s="174">
        <f t="shared" si="8"/>
        <v>0</v>
      </c>
      <c r="AC14" s="164">
        <f t="shared" si="9"/>
        <v>0</v>
      </c>
      <c r="AD14" s="174">
        <f t="shared" si="10"/>
        <v>0</v>
      </c>
      <c r="AE14" s="164">
        <f t="shared" si="11"/>
        <v>0</v>
      </c>
      <c r="AF14" s="174">
        <f t="shared" si="12"/>
        <v>0</v>
      </c>
      <c r="AG14" s="164">
        <f t="shared" si="13"/>
        <v>0</v>
      </c>
      <c r="AH14" s="154">
        <f t="shared" si="14"/>
        <v>1.2072268629965743</v>
      </c>
      <c r="AI14" s="150">
        <f t="shared" si="15"/>
        <v>0.8144329896907216</v>
      </c>
    </row>
    <row r="15" spans="1:35" s="1" customFormat="1" ht="12.75">
      <c r="A15" s="202">
        <v>1</v>
      </c>
      <c r="B15" s="278" t="s">
        <v>280</v>
      </c>
      <c r="C15" s="191">
        <v>8809.85910793921</v>
      </c>
      <c r="D15" s="24">
        <f t="shared" si="0"/>
        <v>8809.85910793921</v>
      </c>
      <c r="E15" s="238">
        <f t="shared" si="1"/>
        <v>0</v>
      </c>
      <c r="F15" s="34">
        <v>104</v>
      </c>
      <c r="G15" s="20">
        <v>104</v>
      </c>
      <c r="H15" s="20"/>
      <c r="I15" s="59">
        <v>0</v>
      </c>
      <c r="J15" s="20">
        <v>48</v>
      </c>
      <c r="K15" s="63">
        <f t="shared" si="16"/>
        <v>48</v>
      </c>
      <c r="L15" s="59">
        <v>0</v>
      </c>
      <c r="M15" s="34">
        <v>8</v>
      </c>
      <c r="N15" s="63">
        <f t="shared" si="17"/>
        <v>8</v>
      </c>
      <c r="O15" s="59">
        <v>0</v>
      </c>
      <c r="P15" s="20">
        <v>97</v>
      </c>
      <c r="Q15" s="63">
        <f t="shared" si="18"/>
        <v>97</v>
      </c>
      <c r="R15" s="127">
        <v>27</v>
      </c>
      <c r="S15" s="127">
        <v>0</v>
      </c>
      <c r="T15" s="127"/>
      <c r="U15" s="119">
        <f t="shared" si="19"/>
        <v>180</v>
      </c>
      <c r="V15" s="158">
        <f t="shared" si="2"/>
        <v>0.5448441276063505</v>
      </c>
      <c r="W15" s="164">
        <f t="shared" si="3"/>
        <v>0.46153846153846156</v>
      </c>
      <c r="X15" s="173">
        <f t="shared" si="4"/>
        <v>0.09080735460105842</v>
      </c>
      <c r="Y15" s="165">
        <f t="shared" si="5"/>
        <v>0.07692307692307693</v>
      </c>
      <c r="Z15" s="173">
        <f t="shared" si="6"/>
        <v>1.1010391745378334</v>
      </c>
      <c r="AA15" s="165">
        <f t="shared" si="7"/>
        <v>0.9326923076923077</v>
      </c>
      <c r="AB15" s="173">
        <f t="shared" si="8"/>
        <v>0.30647482177857216</v>
      </c>
      <c r="AC15" s="165">
        <f t="shared" si="9"/>
        <v>0.25961538461538464</v>
      </c>
      <c r="AD15" s="173">
        <f t="shared" si="10"/>
        <v>0</v>
      </c>
      <c r="AE15" s="165">
        <f t="shared" si="11"/>
        <v>0</v>
      </c>
      <c r="AF15" s="173">
        <f t="shared" si="12"/>
        <v>0</v>
      </c>
      <c r="AG15" s="165">
        <f t="shared" si="13"/>
        <v>0</v>
      </c>
      <c r="AH15" s="153">
        <f t="shared" si="14"/>
        <v>2.043165478523814</v>
      </c>
      <c r="AI15" s="149">
        <f t="shared" si="15"/>
        <v>1.7307692307692308</v>
      </c>
    </row>
    <row r="16" spans="1:35" s="1" customFormat="1" ht="12.75">
      <c r="A16" s="202">
        <v>1</v>
      </c>
      <c r="B16" s="278" t="s">
        <v>174</v>
      </c>
      <c r="C16" s="191">
        <v>4116.937103452658</v>
      </c>
      <c r="D16" s="24">
        <f t="shared" si="0"/>
        <v>4116.937103452658</v>
      </c>
      <c r="E16" s="238">
        <f t="shared" si="1"/>
        <v>0</v>
      </c>
      <c r="F16" s="34">
        <v>35</v>
      </c>
      <c r="G16" s="20">
        <v>35</v>
      </c>
      <c r="H16" s="20"/>
      <c r="I16" s="59">
        <v>0</v>
      </c>
      <c r="J16" s="20">
        <v>39</v>
      </c>
      <c r="K16" s="63">
        <f t="shared" si="16"/>
        <v>39</v>
      </c>
      <c r="L16" s="59">
        <v>0</v>
      </c>
      <c r="M16" s="34">
        <v>11</v>
      </c>
      <c r="N16" s="63">
        <f t="shared" si="17"/>
        <v>11</v>
      </c>
      <c r="O16" s="59">
        <v>0</v>
      </c>
      <c r="P16" s="20">
        <v>3</v>
      </c>
      <c r="Q16" s="63">
        <f t="shared" si="18"/>
        <v>3</v>
      </c>
      <c r="R16" s="127">
        <v>0</v>
      </c>
      <c r="S16" s="127">
        <v>1</v>
      </c>
      <c r="T16" s="127"/>
      <c r="U16" s="119">
        <f t="shared" si="19"/>
        <v>54</v>
      </c>
      <c r="V16" s="158">
        <f t="shared" si="2"/>
        <v>0.9473061895284423</v>
      </c>
      <c r="W16" s="165">
        <f t="shared" si="3"/>
        <v>1.1142857142857143</v>
      </c>
      <c r="X16" s="173">
        <f t="shared" si="4"/>
        <v>0.26718892525161186</v>
      </c>
      <c r="Y16" s="165">
        <f t="shared" si="5"/>
        <v>0.3142857142857143</v>
      </c>
      <c r="Z16" s="173">
        <f t="shared" si="6"/>
        <v>0.07286970688680325</v>
      </c>
      <c r="AA16" s="165">
        <f t="shared" si="7"/>
        <v>0.08571428571428572</v>
      </c>
      <c r="AB16" s="173">
        <f t="shared" si="8"/>
        <v>0</v>
      </c>
      <c r="AC16" s="165">
        <f t="shared" si="9"/>
        <v>0</v>
      </c>
      <c r="AD16" s="173">
        <f t="shared" si="10"/>
        <v>0.024289902295601084</v>
      </c>
      <c r="AE16" s="165">
        <f t="shared" si="11"/>
        <v>0.02857142857142857</v>
      </c>
      <c r="AF16" s="173">
        <f t="shared" si="12"/>
        <v>0</v>
      </c>
      <c r="AG16" s="165">
        <f t="shared" si="13"/>
        <v>0</v>
      </c>
      <c r="AH16" s="153">
        <f t="shared" si="14"/>
        <v>1.3116547239624585</v>
      </c>
      <c r="AI16" s="149">
        <f t="shared" si="15"/>
        <v>1.542857142857143</v>
      </c>
    </row>
    <row r="17" spans="1:35" s="1" customFormat="1" ht="12.75">
      <c r="A17" s="254">
        <v>1</v>
      </c>
      <c r="B17" s="291" t="s">
        <v>175</v>
      </c>
      <c r="C17" s="193">
        <v>725.4451386444449</v>
      </c>
      <c r="D17" s="24"/>
      <c r="E17" s="238"/>
      <c r="F17" s="36"/>
      <c r="G17" s="31"/>
      <c r="H17" s="31"/>
      <c r="I17" s="59">
        <v>0</v>
      </c>
      <c r="J17" s="20">
        <v>5</v>
      </c>
      <c r="K17" s="63">
        <f t="shared" si="16"/>
        <v>5</v>
      </c>
      <c r="L17" s="59">
        <v>0</v>
      </c>
      <c r="M17" s="34">
        <v>0</v>
      </c>
      <c r="N17" s="63">
        <f t="shared" si="17"/>
        <v>0</v>
      </c>
      <c r="O17" s="59">
        <v>0</v>
      </c>
      <c r="P17" s="20">
        <v>1</v>
      </c>
      <c r="Q17" s="63">
        <f t="shared" si="18"/>
        <v>1</v>
      </c>
      <c r="R17" s="127">
        <v>4</v>
      </c>
      <c r="S17" s="127">
        <v>0</v>
      </c>
      <c r="T17" s="127"/>
      <c r="U17" s="119">
        <f t="shared" si="19"/>
        <v>10</v>
      </c>
      <c r="V17" s="158">
        <f t="shared" si="2"/>
        <v>0.6892319947643346</v>
      </c>
      <c r="W17" s="165" t="e">
        <f t="shared" si="3"/>
        <v>#DIV/0!</v>
      </c>
      <c r="X17" s="173">
        <f t="shared" si="4"/>
        <v>0</v>
      </c>
      <c r="Y17" s="165" t="e">
        <f t="shared" si="5"/>
        <v>#DIV/0!</v>
      </c>
      <c r="Z17" s="173">
        <f t="shared" si="6"/>
        <v>0.1378463989528669</v>
      </c>
      <c r="AA17" s="165" t="e">
        <f t="shared" si="7"/>
        <v>#DIV/0!</v>
      </c>
      <c r="AB17" s="173">
        <f t="shared" si="8"/>
        <v>0.5513855958114676</v>
      </c>
      <c r="AC17" s="165" t="e">
        <f t="shared" si="9"/>
        <v>#DIV/0!</v>
      </c>
      <c r="AD17" s="173">
        <f t="shared" si="10"/>
        <v>0</v>
      </c>
      <c r="AE17" s="165" t="e">
        <f t="shared" si="11"/>
        <v>#DIV/0!</v>
      </c>
      <c r="AF17" s="173">
        <f t="shared" si="12"/>
        <v>0</v>
      </c>
      <c r="AG17" s="165" t="e">
        <f t="shared" si="13"/>
        <v>#DIV/0!</v>
      </c>
      <c r="AH17" s="153">
        <f t="shared" si="14"/>
        <v>1.3784639895286692</v>
      </c>
      <c r="AI17" s="149" t="e">
        <f t="shared" si="15"/>
        <v>#DIV/0!</v>
      </c>
    </row>
    <row r="18" spans="1:35" s="1" customFormat="1" ht="12.75">
      <c r="A18" s="107">
        <v>1</v>
      </c>
      <c r="B18" s="282" t="s">
        <v>294</v>
      </c>
      <c r="C18" s="194">
        <v>618.7633566014051</v>
      </c>
      <c r="D18" s="24"/>
      <c r="E18" s="238"/>
      <c r="F18" s="37"/>
      <c r="G18" s="21"/>
      <c r="H18" s="21"/>
      <c r="I18" s="62">
        <v>0</v>
      </c>
      <c r="J18" s="21">
        <v>3</v>
      </c>
      <c r="K18" s="66">
        <f t="shared" si="16"/>
        <v>3</v>
      </c>
      <c r="L18" s="62">
        <v>0</v>
      </c>
      <c r="M18" s="21">
        <v>2</v>
      </c>
      <c r="N18" s="66">
        <f t="shared" si="17"/>
        <v>2</v>
      </c>
      <c r="O18" s="139">
        <v>0</v>
      </c>
      <c r="P18" s="140">
        <v>3</v>
      </c>
      <c r="Q18" s="141">
        <f t="shared" si="18"/>
        <v>3</v>
      </c>
      <c r="R18" s="129">
        <v>2</v>
      </c>
      <c r="S18" s="129">
        <v>0</v>
      </c>
      <c r="T18" s="129"/>
      <c r="U18" s="119">
        <f>K18+N18+Q18+R18+S18+T18</f>
        <v>10</v>
      </c>
      <c r="V18" s="159">
        <f t="shared" si="2"/>
        <v>0.4848380189282184</v>
      </c>
      <c r="W18" s="166" t="e">
        <f t="shared" si="3"/>
        <v>#DIV/0!</v>
      </c>
      <c r="X18" s="175">
        <f t="shared" si="4"/>
        <v>0.3232253459521456</v>
      </c>
      <c r="Y18" s="166" t="e">
        <f t="shared" si="5"/>
        <v>#DIV/0!</v>
      </c>
      <c r="Z18" s="175">
        <f t="shared" si="6"/>
        <v>0.4848380189282184</v>
      </c>
      <c r="AA18" s="166" t="e">
        <f t="shared" si="7"/>
        <v>#DIV/0!</v>
      </c>
      <c r="AB18" s="175">
        <f t="shared" si="8"/>
        <v>0.3232253459521456</v>
      </c>
      <c r="AC18" s="166" t="e">
        <f t="shared" si="9"/>
        <v>#DIV/0!</v>
      </c>
      <c r="AD18" s="175">
        <f t="shared" si="10"/>
        <v>0</v>
      </c>
      <c r="AE18" s="166" t="e">
        <f t="shared" si="11"/>
        <v>#DIV/0!</v>
      </c>
      <c r="AF18" s="175">
        <f t="shared" si="12"/>
        <v>0</v>
      </c>
      <c r="AG18" s="166" t="e">
        <f t="shared" si="13"/>
        <v>#DIV/0!</v>
      </c>
      <c r="AH18" s="155">
        <f t="shared" si="14"/>
        <v>1.6161267297607278</v>
      </c>
      <c r="AI18" s="151" t="e">
        <f t="shared" si="15"/>
        <v>#DIV/0!</v>
      </c>
    </row>
    <row r="19" spans="1:35" s="1" customFormat="1" ht="13.5" thickBot="1">
      <c r="A19" s="183"/>
      <c r="B19" s="197"/>
      <c r="C19" s="189">
        <f aca="true" t="shared" si="20" ref="C19:I19">SUM(C4:C18)</f>
        <v>78037.33550019505</v>
      </c>
      <c r="D19" s="27">
        <f t="shared" si="20"/>
        <v>60562.875539522836</v>
      </c>
      <c r="E19" s="241">
        <f t="shared" si="20"/>
        <v>17874.44727334843</v>
      </c>
      <c r="F19" s="95">
        <f t="shared" si="20"/>
        <v>784</v>
      </c>
      <c r="G19" s="96">
        <f t="shared" si="20"/>
        <v>604</v>
      </c>
      <c r="H19" s="92">
        <f t="shared" si="20"/>
        <v>197</v>
      </c>
      <c r="I19" s="95">
        <f t="shared" si="20"/>
        <v>95</v>
      </c>
      <c r="J19" s="96">
        <f aca="true" t="shared" si="21" ref="J19:T19">SUM(J4:J18)</f>
        <v>292</v>
      </c>
      <c r="K19" s="92">
        <f t="shared" si="21"/>
        <v>387</v>
      </c>
      <c r="L19" s="95">
        <f t="shared" si="21"/>
        <v>30</v>
      </c>
      <c r="M19" s="96">
        <f t="shared" si="21"/>
        <v>44</v>
      </c>
      <c r="N19" s="92">
        <f>SUM(N4:N18)</f>
        <v>74</v>
      </c>
      <c r="O19" s="95">
        <f t="shared" si="21"/>
        <v>11</v>
      </c>
      <c r="P19" s="96">
        <f t="shared" si="21"/>
        <v>204</v>
      </c>
      <c r="Q19" s="92">
        <f>SUM(Q4:Q18)</f>
        <v>215</v>
      </c>
      <c r="R19" s="114">
        <f t="shared" si="21"/>
        <v>115</v>
      </c>
      <c r="S19" s="114">
        <f t="shared" si="21"/>
        <v>5</v>
      </c>
      <c r="T19" s="114">
        <f t="shared" si="21"/>
        <v>0</v>
      </c>
      <c r="U19" s="44">
        <f>SUM(U4:U18)</f>
        <v>796</v>
      </c>
      <c r="V19" s="160">
        <f>K19/C19*100</f>
        <v>0.49591647064760774</v>
      </c>
      <c r="W19" s="167">
        <f t="shared" si="3"/>
        <v>0.49362244897959184</v>
      </c>
      <c r="X19" s="176">
        <f t="shared" si="4"/>
        <v>0.09482640524011104</v>
      </c>
      <c r="Y19" s="167">
        <f t="shared" si="5"/>
        <v>0.09438775510204081</v>
      </c>
      <c r="Z19" s="176">
        <f t="shared" si="6"/>
        <v>0.2755091503597821</v>
      </c>
      <c r="AA19" s="167">
        <f t="shared" si="7"/>
        <v>0.274234693877551</v>
      </c>
      <c r="AB19" s="176">
        <f t="shared" si="8"/>
        <v>0.14736535949476715</v>
      </c>
      <c r="AC19" s="167">
        <f t="shared" si="9"/>
        <v>0.14668367346938777</v>
      </c>
      <c r="AD19" s="176">
        <f t="shared" si="10"/>
        <v>0.006407189543250745</v>
      </c>
      <c r="AE19" s="167">
        <f t="shared" si="11"/>
        <v>0.006377551020408163</v>
      </c>
      <c r="AF19" s="176">
        <f t="shared" si="12"/>
        <v>0</v>
      </c>
      <c r="AG19" s="167">
        <f t="shared" si="13"/>
        <v>0</v>
      </c>
      <c r="AH19" s="156">
        <f t="shared" si="14"/>
        <v>1.0200245752855188</v>
      </c>
      <c r="AI19" s="143">
        <f t="shared" si="15"/>
        <v>1.0153061224489797</v>
      </c>
    </row>
    <row r="20" spans="1:35" s="1" customFormat="1" ht="12.75">
      <c r="A20" s="205">
        <v>2</v>
      </c>
      <c r="B20" s="281" t="s">
        <v>136</v>
      </c>
      <c r="C20" s="190">
        <v>3101</v>
      </c>
      <c r="D20" s="251">
        <f aca="true" t="shared" si="22" ref="D20:D31">(C20/F20)*G20</f>
        <v>0</v>
      </c>
      <c r="E20" s="252">
        <f aca="true" t="shared" si="23" ref="E20:E45">(C20/F20)*H20</f>
        <v>3101</v>
      </c>
      <c r="F20" s="33">
        <v>32</v>
      </c>
      <c r="G20" s="22"/>
      <c r="H20" s="22">
        <v>32</v>
      </c>
      <c r="I20" s="70">
        <v>13</v>
      </c>
      <c r="J20" s="22">
        <v>0</v>
      </c>
      <c r="K20" s="116">
        <f t="shared" si="16"/>
        <v>13</v>
      </c>
      <c r="L20" s="70">
        <v>0</v>
      </c>
      <c r="M20" s="33">
        <v>0</v>
      </c>
      <c r="N20" s="116">
        <f t="shared" si="17"/>
        <v>0</v>
      </c>
      <c r="O20" s="70">
        <v>1</v>
      </c>
      <c r="P20" s="22">
        <v>0</v>
      </c>
      <c r="Q20" s="116">
        <f t="shared" si="18"/>
        <v>1</v>
      </c>
      <c r="R20" s="130">
        <v>0</v>
      </c>
      <c r="S20" s="130">
        <v>0</v>
      </c>
      <c r="T20" s="130"/>
      <c r="U20" s="120">
        <f aca="true" t="shared" si="24" ref="U20:U47">K20+N20+Q20+R20+S20+T20</f>
        <v>14</v>
      </c>
      <c r="V20" s="157">
        <f t="shared" si="2"/>
        <v>0.41921960657852303</v>
      </c>
      <c r="W20" s="168">
        <f t="shared" si="3"/>
        <v>0.40625</v>
      </c>
      <c r="X20" s="171">
        <f t="shared" si="4"/>
        <v>0</v>
      </c>
      <c r="Y20" s="172">
        <f t="shared" si="5"/>
        <v>0</v>
      </c>
      <c r="Z20" s="171">
        <f t="shared" si="6"/>
        <v>0.032247662044501774</v>
      </c>
      <c r="AA20" s="172">
        <f t="shared" si="7"/>
        <v>0.03125</v>
      </c>
      <c r="AB20" s="171">
        <f t="shared" si="8"/>
        <v>0</v>
      </c>
      <c r="AC20" s="172">
        <f t="shared" si="9"/>
        <v>0</v>
      </c>
      <c r="AD20" s="171">
        <f t="shared" si="10"/>
        <v>0</v>
      </c>
      <c r="AE20" s="172">
        <f t="shared" si="11"/>
        <v>0</v>
      </c>
      <c r="AF20" s="171">
        <f t="shared" si="12"/>
        <v>0</v>
      </c>
      <c r="AG20" s="172">
        <f t="shared" si="13"/>
        <v>0</v>
      </c>
      <c r="AH20" s="152">
        <f t="shared" si="14"/>
        <v>0.4514672686230248</v>
      </c>
      <c r="AI20" s="148">
        <f t="shared" si="15"/>
        <v>0.4375</v>
      </c>
    </row>
    <row r="21" spans="1:35" s="1" customFormat="1" ht="12.75">
      <c r="A21" s="202">
        <v>2</v>
      </c>
      <c r="B21" s="278" t="s">
        <v>137</v>
      </c>
      <c r="C21" s="191">
        <v>6617</v>
      </c>
      <c r="D21" s="24">
        <f t="shared" si="22"/>
        <v>4695.935483870968</v>
      </c>
      <c r="E21" s="238">
        <f t="shared" si="23"/>
        <v>6617</v>
      </c>
      <c r="F21" s="34">
        <v>62</v>
      </c>
      <c r="G21" s="20">
        <v>44</v>
      </c>
      <c r="H21" s="20">
        <v>62</v>
      </c>
      <c r="I21" s="59">
        <v>8</v>
      </c>
      <c r="J21" s="20">
        <v>0</v>
      </c>
      <c r="K21" s="63">
        <f t="shared" si="16"/>
        <v>8</v>
      </c>
      <c r="L21" s="59">
        <v>0</v>
      </c>
      <c r="M21" s="34">
        <v>0</v>
      </c>
      <c r="N21" s="63">
        <f t="shared" si="17"/>
        <v>0</v>
      </c>
      <c r="O21" s="59">
        <v>7</v>
      </c>
      <c r="P21" s="20">
        <v>0</v>
      </c>
      <c r="Q21" s="63">
        <f t="shared" si="18"/>
        <v>7</v>
      </c>
      <c r="R21" s="127">
        <v>5</v>
      </c>
      <c r="S21" s="127">
        <v>0</v>
      </c>
      <c r="T21" s="127"/>
      <c r="U21" s="119">
        <f t="shared" si="24"/>
        <v>20</v>
      </c>
      <c r="V21" s="158">
        <f t="shared" si="2"/>
        <v>0.12090071029167296</v>
      </c>
      <c r="W21" s="163">
        <f t="shared" si="3"/>
        <v>0.12903225806451613</v>
      </c>
      <c r="X21" s="173">
        <f t="shared" si="4"/>
        <v>0</v>
      </c>
      <c r="Y21" s="165">
        <f t="shared" si="5"/>
        <v>0</v>
      </c>
      <c r="Z21" s="173">
        <f t="shared" si="6"/>
        <v>0.10578812150521386</v>
      </c>
      <c r="AA21" s="165">
        <f t="shared" si="7"/>
        <v>0.11290322580645161</v>
      </c>
      <c r="AB21" s="173">
        <f t="shared" si="8"/>
        <v>0.0755629439322956</v>
      </c>
      <c r="AC21" s="165">
        <f t="shared" si="9"/>
        <v>0.08064516129032258</v>
      </c>
      <c r="AD21" s="173">
        <f t="shared" si="10"/>
        <v>0</v>
      </c>
      <c r="AE21" s="165">
        <f t="shared" si="11"/>
        <v>0</v>
      </c>
      <c r="AF21" s="173">
        <f t="shared" si="12"/>
        <v>0</v>
      </c>
      <c r="AG21" s="165">
        <f t="shared" si="13"/>
        <v>0</v>
      </c>
      <c r="AH21" s="153">
        <f t="shared" si="14"/>
        <v>0.3022517757291824</v>
      </c>
      <c r="AI21" s="149">
        <f t="shared" si="15"/>
        <v>0.3225806451612903</v>
      </c>
    </row>
    <row r="22" spans="1:35" s="1" customFormat="1" ht="12.75">
      <c r="A22" s="202">
        <v>2</v>
      </c>
      <c r="B22" s="278" t="s">
        <v>138</v>
      </c>
      <c r="C22" s="191">
        <v>5094</v>
      </c>
      <c r="D22" s="24">
        <f t="shared" si="22"/>
        <v>0</v>
      </c>
      <c r="E22" s="238">
        <f t="shared" si="23"/>
        <v>5094</v>
      </c>
      <c r="F22" s="34">
        <v>36</v>
      </c>
      <c r="G22" s="20"/>
      <c r="H22" s="20">
        <v>36</v>
      </c>
      <c r="I22" s="59">
        <v>9</v>
      </c>
      <c r="J22" s="20">
        <v>0</v>
      </c>
      <c r="K22" s="63">
        <f t="shared" si="16"/>
        <v>9</v>
      </c>
      <c r="L22" s="59">
        <v>0</v>
      </c>
      <c r="M22" s="34">
        <v>0</v>
      </c>
      <c r="N22" s="63">
        <f t="shared" si="17"/>
        <v>0</v>
      </c>
      <c r="O22" s="59">
        <v>2</v>
      </c>
      <c r="P22" s="20">
        <v>0</v>
      </c>
      <c r="Q22" s="63">
        <f t="shared" si="18"/>
        <v>2</v>
      </c>
      <c r="R22" s="127">
        <v>0</v>
      </c>
      <c r="S22" s="127">
        <v>0</v>
      </c>
      <c r="T22" s="127"/>
      <c r="U22" s="119">
        <f t="shared" si="24"/>
        <v>11</v>
      </c>
      <c r="V22" s="158">
        <f t="shared" si="2"/>
        <v>0.17667844522968199</v>
      </c>
      <c r="W22" s="163">
        <f t="shared" si="3"/>
        <v>0.25</v>
      </c>
      <c r="X22" s="173">
        <f t="shared" si="4"/>
        <v>0</v>
      </c>
      <c r="Y22" s="165">
        <f t="shared" si="5"/>
        <v>0</v>
      </c>
      <c r="Z22" s="173">
        <f t="shared" si="6"/>
        <v>0.03926187671770711</v>
      </c>
      <c r="AA22" s="165">
        <f t="shared" si="7"/>
        <v>0.05555555555555555</v>
      </c>
      <c r="AB22" s="173">
        <f t="shared" si="8"/>
        <v>0</v>
      </c>
      <c r="AC22" s="165">
        <f t="shared" si="9"/>
        <v>0</v>
      </c>
      <c r="AD22" s="173">
        <f t="shared" si="10"/>
        <v>0</v>
      </c>
      <c r="AE22" s="165">
        <f t="shared" si="11"/>
        <v>0</v>
      </c>
      <c r="AF22" s="173">
        <f t="shared" si="12"/>
        <v>0</v>
      </c>
      <c r="AG22" s="165">
        <f t="shared" si="13"/>
        <v>0</v>
      </c>
      <c r="AH22" s="153">
        <f t="shared" si="14"/>
        <v>0.21594032194738907</v>
      </c>
      <c r="AI22" s="149">
        <f t="shared" si="15"/>
        <v>0.3055555555555556</v>
      </c>
    </row>
    <row r="23" spans="1:35" s="1" customFormat="1" ht="12.75">
      <c r="A23" s="202">
        <v>2</v>
      </c>
      <c r="B23" s="278" t="s">
        <v>139</v>
      </c>
      <c r="C23" s="191">
        <v>3700</v>
      </c>
      <c r="D23" s="24">
        <f t="shared" si="22"/>
        <v>0</v>
      </c>
      <c r="E23" s="238">
        <f t="shared" si="23"/>
        <v>3700</v>
      </c>
      <c r="F23" s="34">
        <v>57</v>
      </c>
      <c r="G23" s="20"/>
      <c r="H23" s="20">
        <v>57</v>
      </c>
      <c r="I23" s="59">
        <v>23</v>
      </c>
      <c r="J23" s="20">
        <v>0</v>
      </c>
      <c r="K23" s="63">
        <f t="shared" si="16"/>
        <v>23</v>
      </c>
      <c r="L23" s="59">
        <v>6</v>
      </c>
      <c r="M23" s="34">
        <v>0</v>
      </c>
      <c r="N23" s="63">
        <f t="shared" si="17"/>
        <v>6</v>
      </c>
      <c r="O23" s="59">
        <v>2</v>
      </c>
      <c r="P23" s="20">
        <v>0</v>
      </c>
      <c r="Q23" s="63">
        <f t="shared" si="18"/>
        <v>2</v>
      </c>
      <c r="R23" s="127">
        <v>0</v>
      </c>
      <c r="S23" s="127">
        <v>2</v>
      </c>
      <c r="T23" s="127"/>
      <c r="U23" s="119">
        <f t="shared" si="24"/>
        <v>33</v>
      </c>
      <c r="V23" s="158">
        <f t="shared" si="2"/>
        <v>0.6216216216216216</v>
      </c>
      <c r="W23" s="163">
        <f t="shared" si="3"/>
        <v>0.40350877192982454</v>
      </c>
      <c r="X23" s="173">
        <f t="shared" si="4"/>
        <v>0.16216216216216214</v>
      </c>
      <c r="Y23" s="165">
        <f t="shared" si="5"/>
        <v>0.10526315789473684</v>
      </c>
      <c r="Z23" s="173">
        <f t="shared" si="6"/>
        <v>0.05405405405405406</v>
      </c>
      <c r="AA23" s="165">
        <f t="shared" si="7"/>
        <v>0.03508771929824561</v>
      </c>
      <c r="AB23" s="173">
        <f t="shared" si="8"/>
        <v>0</v>
      </c>
      <c r="AC23" s="165">
        <f t="shared" si="9"/>
        <v>0</v>
      </c>
      <c r="AD23" s="173">
        <f t="shared" si="10"/>
        <v>0.05405405405405406</v>
      </c>
      <c r="AE23" s="165">
        <f t="shared" si="11"/>
        <v>0.03508771929824561</v>
      </c>
      <c r="AF23" s="173">
        <f t="shared" si="12"/>
        <v>0</v>
      </c>
      <c r="AG23" s="165">
        <f t="shared" si="13"/>
        <v>0</v>
      </c>
      <c r="AH23" s="153">
        <f t="shared" si="14"/>
        <v>0.891891891891892</v>
      </c>
      <c r="AI23" s="149">
        <f t="shared" si="15"/>
        <v>0.5789473684210527</v>
      </c>
    </row>
    <row r="24" spans="1:35" s="1" customFormat="1" ht="12.75">
      <c r="A24" s="202">
        <v>2</v>
      </c>
      <c r="B24" s="278" t="s">
        <v>140</v>
      </c>
      <c r="C24" s="191">
        <v>1466</v>
      </c>
      <c r="D24" s="24">
        <f t="shared" si="22"/>
        <v>0</v>
      </c>
      <c r="E24" s="238">
        <f t="shared" si="23"/>
        <v>1466</v>
      </c>
      <c r="F24" s="34">
        <v>17</v>
      </c>
      <c r="G24" s="20"/>
      <c r="H24" s="20">
        <v>17</v>
      </c>
      <c r="I24" s="59">
        <v>13</v>
      </c>
      <c r="J24" s="20">
        <v>0</v>
      </c>
      <c r="K24" s="63">
        <f t="shared" si="16"/>
        <v>13</v>
      </c>
      <c r="L24" s="59">
        <v>3</v>
      </c>
      <c r="M24" s="34">
        <v>0</v>
      </c>
      <c r="N24" s="63">
        <f t="shared" si="17"/>
        <v>3</v>
      </c>
      <c r="O24" s="59">
        <v>4</v>
      </c>
      <c r="P24" s="20">
        <v>0</v>
      </c>
      <c r="Q24" s="63">
        <f t="shared" si="18"/>
        <v>4</v>
      </c>
      <c r="R24" s="127">
        <v>0</v>
      </c>
      <c r="S24" s="127">
        <v>0</v>
      </c>
      <c r="T24" s="127"/>
      <c r="U24" s="119">
        <f t="shared" si="24"/>
        <v>20</v>
      </c>
      <c r="V24" s="158">
        <f t="shared" si="2"/>
        <v>0.8867667121418827</v>
      </c>
      <c r="W24" s="163">
        <f t="shared" si="3"/>
        <v>0.7647058823529411</v>
      </c>
      <c r="X24" s="173">
        <f t="shared" si="4"/>
        <v>0.20463847203274216</v>
      </c>
      <c r="Y24" s="165">
        <f t="shared" si="5"/>
        <v>0.17647058823529413</v>
      </c>
      <c r="Z24" s="173">
        <f t="shared" si="6"/>
        <v>0.2728512960436562</v>
      </c>
      <c r="AA24" s="165">
        <f t="shared" si="7"/>
        <v>0.23529411764705882</v>
      </c>
      <c r="AB24" s="173">
        <f t="shared" si="8"/>
        <v>0</v>
      </c>
      <c r="AC24" s="165">
        <f t="shared" si="9"/>
        <v>0</v>
      </c>
      <c r="AD24" s="173">
        <f t="shared" si="10"/>
        <v>0</v>
      </c>
      <c r="AE24" s="165">
        <f t="shared" si="11"/>
        <v>0</v>
      </c>
      <c r="AF24" s="173">
        <f t="shared" si="12"/>
        <v>0</v>
      </c>
      <c r="AG24" s="165">
        <f t="shared" si="13"/>
        <v>0</v>
      </c>
      <c r="AH24" s="153">
        <f t="shared" si="14"/>
        <v>1.364256480218281</v>
      </c>
      <c r="AI24" s="149">
        <f t="shared" si="15"/>
        <v>1.1764705882352942</v>
      </c>
    </row>
    <row r="25" spans="1:35" s="1" customFormat="1" ht="12.75">
      <c r="A25" s="202">
        <v>2</v>
      </c>
      <c r="B25" s="278" t="s">
        <v>141</v>
      </c>
      <c r="C25" s="191">
        <v>1848</v>
      </c>
      <c r="D25" s="24">
        <f t="shared" si="22"/>
        <v>0</v>
      </c>
      <c r="E25" s="238">
        <f t="shared" si="23"/>
        <v>1847.9999999999998</v>
      </c>
      <c r="F25" s="34">
        <v>19</v>
      </c>
      <c r="G25" s="20"/>
      <c r="H25" s="20">
        <v>19</v>
      </c>
      <c r="I25" s="59">
        <v>11</v>
      </c>
      <c r="J25" s="20">
        <v>0</v>
      </c>
      <c r="K25" s="63">
        <f t="shared" si="16"/>
        <v>11</v>
      </c>
      <c r="L25" s="59">
        <v>2</v>
      </c>
      <c r="M25" s="34">
        <v>0</v>
      </c>
      <c r="N25" s="63">
        <f t="shared" si="17"/>
        <v>2</v>
      </c>
      <c r="O25" s="59">
        <v>6</v>
      </c>
      <c r="P25" s="20">
        <v>0</v>
      </c>
      <c r="Q25" s="63">
        <f t="shared" si="18"/>
        <v>6</v>
      </c>
      <c r="R25" s="127">
        <v>0</v>
      </c>
      <c r="S25" s="127">
        <v>0</v>
      </c>
      <c r="T25" s="127"/>
      <c r="U25" s="119">
        <f t="shared" si="24"/>
        <v>19</v>
      </c>
      <c r="V25" s="158">
        <f t="shared" si="2"/>
        <v>0.5952380952380952</v>
      </c>
      <c r="W25" s="163">
        <f t="shared" si="3"/>
        <v>0.5789473684210527</v>
      </c>
      <c r="X25" s="173">
        <f t="shared" si="4"/>
        <v>0.10822510822510822</v>
      </c>
      <c r="Y25" s="165">
        <f t="shared" si="5"/>
        <v>0.10526315789473684</v>
      </c>
      <c r="Z25" s="173">
        <f t="shared" si="6"/>
        <v>0.3246753246753247</v>
      </c>
      <c r="AA25" s="165">
        <f t="shared" si="7"/>
        <v>0.3157894736842105</v>
      </c>
      <c r="AB25" s="173">
        <f t="shared" si="8"/>
        <v>0</v>
      </c>
      <c r="AC25" s="165">
        <f t="shared" si="9"/>
        <v>0</v>
      </c>
      <c r="AD25" s="173">
        <f t="shared" si="10"/>
        <v>0</v>
      </c>
      <c r="AE25" s="165">
        <f t="shared" si="11"/>
        <v>0</v>
      </c>
      <c r="AF25" s="173">
        <f t="shared" si="12"/>
        <v>0</v>
      </c>
      <c r="AG25" s="165">
        <f t="shared" si="13"/>
        <v>0</v>
      </c>
      <c r="AH25" s="153">
        <f t="shared" si="14"/>
        <v>1.0281385281385282</v>
      </c>
      <c r="AI25" s="149">
        <f t="shared" si="15"/>
        <v>1</v>
      </c>
    </row>
    <row r="26" spans="1:35" s="1" customFormat="1" ht="12.75">
      <c r="A26" s="202">
        <v>2</v>
      </c>
      <c r="B26" s="278" t="s">
        <v>142</v>
      </c>
      <c r="C26" s="191">
        <v>2300</v>
      </c>
      <c r="D26" s="24">
        <f t="shared" si="22"/>
        <v>0</v>
      </c>
      <c r="E26" s="238">
        <f t="shared" si="23"/>
        <v>2300</v>
      </c>
      <c r="F26" s="34">
        <v>23</v>
      </c>
      <c r="G26" s="20"/>
      <c r="H26" s="20">
        <v>23</v>
      </c>
      <c r="I26" s="59">
        <v>9</v>
      </c>
      <c r="J26" s="20">
        <v>0</v>
      </c>
      <c r="K26" s="63">
        <f t="shared" si="16"/>
        <v>9</v>
      </c>
      <c r="L26" s="59">
        <v>0</v>
      </c>
      <c r="M26" s="34">
        <v>0</v>
      </c>
      <c r="N26" s="63">
        <f t="shared" si="17"/>
        <v>0</v>
      </c>
      <c r="O26" s="59">
        <v>1</v>
      </c>
      <c r="P26" s="20">
        <v>0</v>
      </c>
      <c r="Q26" s="63">
        <f t="shared" si="18"/>
        <v>1</v>
      </c>
      <c r="R26" s="127">
        <v>0</v>
      </c>
      <c r="S26" s="127">
        <v>0</v>
      </c>
      <c r="T26" s="127"/>
      <c r="U26" s="119">
        <f t="shared" si="24"/>
        <v>10</v>
      </c>
      <c r="V26" s="158">
        <f t="shared" si="2"/>
        <v>0.391304347826087</v>
      </c>
      <c r="W26" s="163">
        <f t="shared" si="3"/>
        <v>0.391304347826087</v>
      </c>
      <c r="X26" s="173">
        <f t="shared" si="4"/>
        <v>0</v>
      </c>
      <c r="Y26" s="165">
        <f t="shared" si="5"/>
        <v>0</v>
      </c>
      <c r="Z26" s="173">
        <f t="shared" si="6"/>
        <v>0.043478260869565216</v>
      </c>
      <c r="AA26" s="165">
        <f t="shared" si="7"/>
        <v>0.043478260869565216</v>
      </c>
      <c r="AB26" s="173">
        <f t="shared" si="8"/>
        <v>0</v>
      </c>
      <c r="AC26" s="165">
        <f t="shared" si="9"/>
        <v>0</v>
      </c>
      <c r="AD26" s="173">
        <f t="shared" si="10"/>
        <v>0</v>
      </c>
      <c r="AE26" s="165">
        <f t="shared" si="11"/>
        <v>0</v>
      </c>
      <c r="AF26" s="173">
        <f t="shared" si="12"/>
        <v>0</v>
      </c>
      <c r="AG26" s="165">
        <f t="shared" si="13"/>
        <v>0</v>
      </c>
      <c r="AH26" s="153">
        <f t="shared" si="14"/>
        <v>0.43478260869565216</v>
      </c>
      <c r="AI26" s="149">
        <f t="shared" si="15"/>
        <v>0.43478260869565216</v>
      </c>
    </row>
    <row r="27" spans="1:35" s="1" customFormat="1" ht="12.75">
      <c r="A27" s="202">
        <v>2</v>
      </c>
      <c r="B27" s="278" t="s">
        <v>143</v>
      </c>
      <c r="C27" s="191">
        <v>5806</v>
      </c>
      <c r="D27" s="24">
        <f t="shared" si="22"/>
        <v>5398.561403508772</v>
      </c>
      <c r="E27" s="238">
        <f t="shared" si="23"/>
        <v>407.43859649122805</v>
      </c>
      <c r="F27" s="34">
        <v>57</v>
      </c>
      <c r="G27" s="20">
        <v>53</v>
      </c>
      <c r="H27" s="20">
        <v>4</v>
      </c>
      <c r="I27" s="59">
        <v>0</v>
      </c>
      <c r="J27" s="20">
        <v>14</v>
      </c>
      <c r="K27" s="63">
        <f t="shared" si="16"/>
        <v>14</v>
      </c>
      <c r="L27" s="59">
        <v>0</v>
      </c>
      <c r="M27" s="34">
        <v>3</v>
      </c>
      <c r="N27" s="63">
        <f t="shared" si="17"/>
        <v>3</v>
      </c>
      <c r="O27" s="59">
        <v>0</v>
      </c>
      <c r="P27" s="20">
        <v>27</v>
      </c>
      <c r="Q27" s="63">
        <f t="shared" si="18"/>
        <v>27</v>
      </c>
      <c r="R27" s="127">
        <v>12</v>
      </c>
      <c r="S27" s="127">
        <v>0</v>
      </c>
      <c r="T27" s="127"/>
      <c r="U27" s="119">
        <f t="shared" si="24"/>
        <v>56</v>
      </c>
      <c r="V27" s="158">
        <f t="shared" si="2"/>
        <v>0.24112986565621772</v>
      </c>
      <c r="W27" s="163">
        <f t="shared" si="3"/>
        <v>0.24561403508771928</v>
      </c>
      <c r="X27" s="173">
        <f t="shared" si="4"/>
        <v>0.05167068549776094</v>
      </c>
      <c r="Y27" s="165">
        <f t="shared" si="5"/>
        <v>0.05263157894736842</v>
      </c>
      <c r="Z27" s="173">
        <f t="shared" si="6"/>
        <v>0.4650361694798484</v>
      </c>
      <c r="AA27" s="165">
        <f t="shared" si="7"/>
        <v>0.47368421052631576</v>
      </c>
      <c r="AB27" s="173">
        <f t="shared" si="8"/>
        <v>0.20668274199104375</v>
      </c>
      <c r="AC27" s="165">
        <f t="shared" si="9"/>
        <v>0.21052631578947367</v>
      </c>
      <c r="AD27" s="173">
        <f t="shared" si="10"/>
        <v>0</v>
      </c>
      <c r="AE27" s="165">
        <f t="shared" si="11"/>
        <v>0</v>
      </c>
      <c r="AF27" s="173">
        <f t="shared" si="12"/>
        <v>0</v>
      </c>
      <c r="AG27" s="165">
        <f t="shared" si="13"/>
        <v>0</v>
      </c>
      <c r="AH27" s="153">
        <f t="shared" si="14"/>
        <v>0.9645194626248709</v>
      </c>
      <c r="AI27" s="149">
        <f t="shared" si="15"/>
        <v>0.9824561403508771</v>
      </c>
    </row>
    <row r="28" spans="1:35" s="1" customFormat="1" ht="12.75">
      <c r="A28" s="202">
        <v>2</v>
      </c>
      <c r="B28" s="278" t="s">
        <v>144</v>
      </c>
      <c r="C28" s="191">
        <v>4216</v>
      </c>
      <c r="D28" s="24">
        <f t="shared" si="22"/>
        <v>4216</v>
      </c>
      <c r="E28" s="238">
        <f t="shared" si="23"/>
        <v>0</v>
      </c>
      <c r="F28" s="34">
        <v>38</v>
      </c>
      <c r="G28" s="20">
        <v>38</v>
      </c>
      <c r="H28" s="20"/>
      <c r="I28" s="59">
        <v>0</v>
      </c>
      <c r="J28" s="20">
        <v>27</v>
      </c>
      <c r="K28" s="63">
        <f t="shared" si="16"/>
        <v>27</v>
      </c>
      <c r="L28" s="59">
        <v>0</v>
      </c>
      <c r="M28" s="34">
        <v>3</v>
      </c>
      <c r="N28" s="63">
        <f t="shared" si="17"/>
        <v>3</v>
      </c>
      <c r="O28" s="59">
        <v>0</v>
      </c>
      <c r="P28" s="20">
        <v>13</v>
      </c>
      <c r="Q28" s="63">
        <f t="shared" si="18"/>
        <v>13</v>
      </c>
      <c r="R28" s="127">
        <v>8</v>
      </c>
      <c r="S28" s="127">
        <v>0</v>
      </c>
      <c r="T28" s="127"/>
      <c r="U28" s="119">
        <f t="shared" si="24"/>
        <v>51</v>
      </c>
      <c r="V28" s="158">
        <f t="shared" si="2"/>
        <v>0.6404174573055028</v>
      </c>
      <c r="W28" s="163">
        <f t="shared" si="3"/>
        <v>0.7105263157894737</v>
      </c>
      <c r="X28" s="173">
        <f t="shared" si="4"/>
        <v>0.07115749525616698</v>
      </c>
      <c r="Y28" s="165">
        <f t="shared" si="5"/>
        <v>0.07894736842105263</v>
      </c>
      <c r="Z28" s="173">
        <f t="shared" si="6"/>
        <v>0.3083491461100569</v>
      </c>
      <c r="AA28" s="165">
        <f t="shared" si="7"/>
        <v>0.34210526315789475</v>
      </c>
      <c r="AB28" s="173">
        <f t="shared" si="8"/>
        <v>0.18975332068311196</v>
      </c>
      <c r="AC28" s="165">
        <f t="shared" si="9"/>
        <v>0.21052631578947367</v>
      </c>
      <c r="AD28" s="173">
        <f t="shared" si="10"/>
        <v>0</v>
      </c>
      <c r="AE28" s="165">
        <f t="shared" si="11"/>
        <v>0</v>
      </c>
      <c r="AF28" s="173">
        <f t="shared" si="12"/>
        <v>0</v>
      </c>
      <c r="AG28" s="165">
        <f t="shared" si="13"/>
        <v>0</v>
      </c>
      <c r="AH28" s="153">
        <f t="shared" si="14"/>
        <v>1.2096774193548387</v>
      </c>
      <c r="AI28" s="149">
        <f t="shared" si="15"/>
        <v>1.3421052631578947</v>
      </c>
    </row>
    <row r="29" spans="1:35" s="1" customFormat="1" ht="12.75">
      <c r="A29" s="202">
        <v>2</v>
      </c>
      <c r="B29" s="278" t="s">
        <v>145</v>
      </c>
      <c r="C29" s="191">
        <v>5674</v>
      </c>
      <c r="D29" s="24">
        <f t="shared" si="22"/>
        <v>4728.333333333333</v>
      </c>
      <c r="E29" s="238">
        <f t="shared" si="23"/>
        <v>5674</v>
      </c>
      <c r="F29" s="34">
        <v>36</v>
      </c>
      <c r="G29" s="20">
        <v>30</v>
      </c>
      <c r="H29" s="20">
        <v>36</v>
      </c>
      <c r="I29" s="59">
        <v>21</v>
      </c>
      <c r="J29" s="20">
        <v>0</v>
      </c>
      <c r="K29" s="63">
        <f t="shared" si="16"/>
        <v>21</v>
      </c>
      <c r="L29" s="59">
        <v>0</v>
      </c>
      <c r="M29" s="34">
        <v>0</v>
      </c>
      <c r="N29" s="63">
        <f t="shared" si="17"/>
        <v>0</v>
      </c>
      <c r="O29" s="59">
        <v>9</v>
      </c>
      <c r="P29" s="20">
        <v>0</v>
      </c>
      <c r="Q29" s="63">
        <f t="shared" si="18"/>
        <v>9</v>
      </c>
      <c r="R29" s="127">
        <v>8</v>
      </c>
      <c r="S29" s="127">
        <v>0</v>
      </c>
      <c r="T29" s="127"/>
      <c r="U29" s="119">
        <f t="shared" si="24"/>
        <v>38</v>
      </c>
      <c r="V29" s="158">
        <f t="shared" si="2"/>
        <v>0.3701092703560099</v>
      </c>
      <c r="W29" s="163">
        <f t="shared" si="3"/>
        <v>0.5833333333333334</v>
      </c>
      <c r="X29" s="173">
        <f t="shared" si="4"/>
        <v>0</v>
      </c>
      <c r="Y29" s="165">
        <f t="shared" si="5"/>
        <v>0</v>
      </c>
      <c r="Z29" s="173">
        <f t="shared" si="6"/>
        <v>0.15861825872400423</v>
      </c>
      <c r="AA29" s="165">
        <f t="shared" si="7"/>
        <v>0.25</v>
      </c>
      <c r="AB29" s="173">
        <f t="shared" si="8"/>
        <v>0.14099400775467041</v>
      </c>
      <c r="AC29" s="165">
        <f t="shared" si="9"/>
        <v>0.2222222222222222</v>
      </c>
      <c r="AD29" s="173">
        <f t="shared" si="10"/>
        <v>0</v>
      </c>
      <c r="AE29" s="165">
        <f t="shared" si="11"/>
        <v>0</v>
      </c>
      <c r="AF29" s="173">
        <f t="shared" si="12"/>
        <v>0</v>
      </c>
      <c r="AG29" s="165">
        <f t="shared" si="13"/>
        <v>0</v>
      </c>
      <c r="AH29" s="153">
        <f t="shared" si="14"/>
        <v>0.6697215368346845</v>
      </c>
      <c r="AI29" s="149">
        <f t="shared" si="15"/>
        <v>1.0555555555555556</v>
      </c>
    </row>
    <row r="30" spans="1:35" s="1" customFormat="1" ht="12.75">
      <c r="A30" s="202">
        <v>2</v>
      </c>
      <c r="B30" s="278" t="s">
        <v>146</v>
      </c>
      <c r="C30" s="191">
        <v>3368</v>
      </c>
      <c r="D30" s="24">
        <f t="shared" si="22"/>
        <v>2044.857142857143</v>
      </c>
      <c r="E30" s="238">
        <f t="shared" si="23"/>
        <v>1323.142857142857</v>
      </c>
      <c r="F30" s="34">
        <v>28</v>
      </c>
      <c r="G30" s="20">
        <v>17</v>
      </c>
      <c r="H30" s="20">
        <v>11</v>
      </c>
      <c r="I30" s="59">
        <v>4</v>
      </c>
      <c r="J30" s="20">
        <v>22</v>
      </c>
      <c r="K30" s="63">
        <f t="shared" si="16"/>
        <v>26</v>
      </c>
      <c r="L30" s="59">
        <v>1</v>
      </c>
      <c r="M30" s="34">
        <v>36</v>
      </c>
      <c r="N30" s="63">
        <f t="shared" si="17"/>
        <v>37</v>
      </c>
      <c r="O30" s="59">
        <v>1</v>
      </c>
      <c r="P30" s="20">
        <v>8</v>
      </c>
      <c r="Q30" s="63">
        <f t="shared" si="18"/>
        <v>9</v>
      </c>
      <c r="R30" s="127">
        <v>0</v>
      </c>
      <c r="S30" s="127">
        <v>0</v>
      </c>
      <c r="T30" s="127"/>
      <c r="U30" s="119">
        <f t="shared" si="24"/>
        <v>72</v>
      </c>
      <c r="V30" s="158">
        <f t="shared" si="2"/>
        <v>0.7719714964370546</v>
      </c>
      <c r="W30" s="163">
        <f t="shared" si="3"/>
        <v>0.9285714285714286</v>
      </c>
      <c r="X30" s="173">
        <f t="shared" si="4"/>
        <v>1.0985748218527316</v>
      </c>
      <c r="Y30" s="165">
        <f t="shared" si="5"/>
        <v>1.3214285714285714</v>
      </c>
      <c r="Z30" s="173">
        <f t="shared" si="6"/>
        <v>0.2672209026128266</v>
      </c>
      <c r="AA30" s="165">
        <f t="shared" si="7"/>
        <v>0.32142857142857145</v>
      </c>
      <c r="AB30" s="173">
        <f t="shared" si="8"/>
        <v>0</v>
      </c>
      <c r="AC30" s="165">
        <f t="shared" si="9"/>
        <v>0</v>
      </c>
      <c r="AD30" s="173">
        <f t="shared" si="10"/>
        <v>0</v>
      </c>
      <c r="AE30" s="165">
        <f t="shared" si="11"/>
        <v>0</v>
      </c>
      <c r="AF30" s="173">
        <f t="shared" si="12"/>
        <v>0</v>
      </c>
      <c r="AG30" s="165">
        <f t="shared" si="13"/>
        <v>0</v>
      </c>
      <c r="AH30" s="153">
        <f t="shared" si="14"/>
        <v>2.137767220902613</v>
      </c>
      <c r="AI30" s="149">
        <f t="shared" si="15"/>
        <v>2.5714285714285716</v>
      </c>
    </row>
    <row r="31" spans="1:35" s="1" customFormat="1" ht="12.75">
      <c r="A31" s="202">
        <v>2</v>
      </c>
      <c r="B31" s="278" t="s">
        <v>147</v>
      </c>
      <c r="C31" s="191">
        <v>5603</v>
      </c>
      <c r="D31" s="24">
        <f t="shared" si="22"/>
        <v>0</v>
      </c>
      <c r="E31" s="238">
        <f t="shared" si="23"/>
        <v>5603</v>
      </c>
      <c r="F31" s="34">
        <v>57</v>
      </c>
      <c r="G31" s="20"/>
      <c r="H31" s="20">
        <v>57</v>
      </c>
      <c r="I31" s="59">
        <v>22</v>
      </c>
      <c r="J31" s="20">
        <v>0</v>
      </c>
      <c r="K31" s="63">
        <f t="shared" si="16"/>
        <v>22</v>
      </c>
      <c r="L31" s="59">
        <v>5</v>
      </c>
      <c r="M31" s="34">
        <v>0</v>
      </c>
      <c r="N31" s="63">
        <f t="shared" si="17"/>
        <v>5</v>
      </c>
      <c r="O31" s="59">
        <v>8</v>
      </c>
      <c r="P31" s="20">
        <v>0</v>
      </c>
      <c r="Q31" s="63">
        <f t="shared" si="18"/>
        <v>8</v>
      </c>
      <c r="R31" s="127">
        <v>0</v>
      </c>
      <c r="S31" s="127">
        <v>0</v>
      </c>
      <c r="T31" s="127"/>
      <c r="U31" s="119">
        <f t="shared" si="24"/>
        <v>35</v>
      </c>
      <c r="V31" s="158">
        <f t="shared" si="2"/>
        <v>0.39264679635909333</v>
      </c>
      <c r="W31" s="163">
        <f t="shared" si="3"/>
        <v>0.38596491228070173</v>
      </c>
      <c r="X31" s="173">
        <f t="shared" si="4"/>
        <v>0.08923790826343031</v>
      </c>
      <c r="Y31" s="165">
        <f t="shared" si="5"/>
        <v>0.08771929824561403</v>
      </c>
      <c r="Z31" s="173">
        <f t="shared" si="6"/>
        <v>0.14278065322148847</v>
      </c>
      <c r="AA31" s="165">
        <f t="shared" si="7"/>
        <v>0.14035087719298245</v>
      </c>
      <c r="AB31" s="173">
        <f t="shared" si="8"/>
        <v>0</v>
      </c>
      <c r="AC31" s="165">
        <f t="shared" si="9"/>
        <v>0</v>
      </c>
      <c r="AD31" s="173">
        <f t="shared" si="10"/>
        <v>0</v>
      </c>
      <c r="AE31" s="165">
        <f t="shared" si="11"/>
        <v>0</v>
      </c>
      <c r="AF31" s="173">
        <f t="shared" si="12"/>
        <v>0</v>
      </c>
      <c r="AG31" s="165">
        <f t="shared" si="13"/>
        <v>0</v>
      </c>
      <c r="AH31" s="153">
        <f t="shared" si="14"/>
        <v>0.6246653578440122</v>
      </c>
      <c r="AI31" s="149">
        <f t="shared" si="15"/>
        <v>0.6140350877192983</v>
      </c>
    </row>
    <row r="32" spans="1:35" s="1" customFormat="1" ht="12.75">
      <c r="A32" s="202">
        <v>2</v>
      </c>
      <c r="B32" s="278" t="s">
        <v>148</v>
      </c>
      <c r="C32" s="191">
        <v>5471</v>
      </c>
      <c r="D32" s="24">
        <v>5471</v>
      </c>
      <c r="E32" s="238">
        <f t="shared" si="23"/>
        <v>0</v>
      </c>
      <c r="F32" s="34">
        <v>56</v>
      </c>
      <c r="G32" s="20">
        <v>55</v>
      </c>
      <c r="H32" s="20"/>
      <c r="I32" s="59">
        <v>0</v>
      </c>
      <c r="J32" s="20">
        <v>68</v>
      </c>
      <c r="K32" s="63">
        <f t="shared" si="16"/>
        <v>68</v>
      </c>
      <c r="L32" s="59">
        <v>0</v>
      </c>
      <c r="M32" s="34">
        <v>3</v>
      </c>
      <c r="N32" s="63">
        <f t="shared" si="17"/>
        <v>3</v>
      </c>
      <c r="O32" s="59">
        <v>0</v>
      </c>
      <c r="P32" s="20">
        <v>36</v>
      </c>
      <c r="Q32" s="63">
        <f t="shared" si="18"/>
        <v>36</v>
      </c>
      <c r="R32" s="127">
        <v>13</v>
      </c>
      <c r="S32" s="127">
        <v>0</v>
      </c>
      <c r="T32" s="127"/>
      <c r="U32" s="119">
        <f t="shared" si="24"/>
        <v>120</v>
      </c>
      <c r="V32" s="158">
        <f t="shared" si="2"/>
        <v>1.2429171997806616</v>
      </c>
      <c r="W32" s="163">
        <f t="shared" si="3"/>
        <v>1.2142857142857142</v>
      </c>
      <c r="X32" s="173">
        <f t="shared" si="4"/>
        <v>0.054834582343264486</v>
      </c>
      <c r="Y32" s="165">
        <f t="shared" si="5"/>
        <v>0.05357142857142857</v>
      </c>
      <c r="Z32" s="173">
        <f t="shared" si="6"/>
        <v>0.6580149881191738</v>
      </c>
      <c r="AA32" s="165">
        <f t="shared" si="7"/>
        <v>0.6428571428571429</v>
      </c>
      <c r="AB32" s="173">
        <f t="shared" si="8"/>
        <v>0.23761652348747944</v>
      </c>
      <c r="AC32" s="165">
        <f t="shared" si="9"/>
        <v>0.23214285714285715</v>
      </c>
      <c r="AD32" s="173">
        <f t="shared" si="10"/>
        <v>0</v>
      </c>
      <c r="AE32" s="165">
        <f t="shared" si="11"/>
        <v>0</v>
      </c>
      <c r="AF32" s="173">
        <f t="shared" si="12"/>
        <v>0</v>
      </c>
      <c r="AG32" s="165">
        <f t="shared" si="13"/>
        <v>0</v>
      </c>
      <c r="AH32" s="153">
        <f t="shared" si="14"/>
        <v>2.1933832937305797</v>
      </c>
      <c r="AI32" s="149">
        <f t="shared" si="15"/>
        <v>2.142857142857143</v>
      </c>
    </row>
    <row r="33" spans="1:35" s="1" customFormat="1" ht="12.75">
      <c r="A33" s="202">
        <v>2</v>
      </c>
      <c r="B33" s="278" t="s">
        <v>149</v>
      </c>
      <c r="C33" s="191">
        <v>8028</v>
      </c>
      <c r="D33" s="24">
        <f aca="true" t="shared" si="25" ref="D33:D45">(C33/F33)*G33</f>
        <v>0</v>
      </c>
      <c r="E33" s="238">
        <f t="shared" si="23"/>
        <v>8028</v>
      </c>
      <c r="F33" s="34">
        <v>70</v>
      </c>
      <c r="G33" s="20"/>
      <c r="H33" s="20">
        <v>70</v>
      </c>
      <c r="I33" s="59">
        <v>33</v>
      </c>
      <c r="J33" s="20">
        <v>0</v>
      </c>
      <c r="K33" s="63">
        <f t="shared" si="16"/>
        <v>33</v>
      </c>
      <c r="L33" s="59">
        <v>4</v>
      </c>
      <c r="M33" s="34">
        <v>0</v>
      </c>
      <c r="N33" s="63">
        <f t="shared" si="17"/>
        <v>4</v>
      </c>
      <c r="O33" s="59">
        <v>13</v>
      </c>
      <c r="P33" s="20">
        <v>0</v>
      </c>
      <c r="Q33" s="63">
        <f t="shared" si="18"/>
        <v>13</v>
      </c>
      <c r="R33" s="127">
        <v>0</v>
      </c>
      <c r="S33" s="127">
        <v>0</v>
      </c>
      <c r="T33" s="127"/>
      <c r="U33" s="119">
        <f t="shared" si="24"/>
        <v>50</v>
      </c>
      <c r="V33" s="158">
        <f t="shared" si="2"/>
        <v>0.4110612855007474</v>
      </c>
      <c r="W33" s="163">
        <f t="shared" si="3"/>
        <v>0.4714285714285714</v>
      </c>
      <c r="X33" s="173">
        <f t="shared" si="4"/>
        <v>0.04982561036372695</v>
      </c>
      <c r="Y33" s="165">
        <f t="shared" si="5"/>
        <v>0.05714285714285714</v>
      </c>
      <c r="Z33" s="173">
        <f t="shared" si="6"/>
        <v>0.16193323368211263</v>
      </c>
      <c r="AA33" s="165">
        <f t="shared" si="7"/>
        <v>0.18571428571428572</v>
      </c>
      <c r="AB33" s="173">
        <f t="shared" si="8"/>
        <v>0</v>
      </c>
      <c r="AC33" s="165">
        <f t="shared" si="9"/>
        <v>0</v>
      </c>
      <c r="AD33" s="173">
        <f t="shared" si="10"/>
        <v>0</v>
      </c>
      <c r="AE33" s="165">
        <f t="shared" si="11"/>
        <v>0</v>
      </c>
      <c r="AF33" s="173">
        <f t="shared" si="12"/>
        <v>0</v>
      </c>
      <c r="AG33" s="165">
        <f t="shared" si="13"/>
        <v>0</v>
      </c>
      <c r="AH33" s="153">
        <f t="shared" si="14"/>
        <v>0.6228201295465869</v>
      </c>
      <c r="AI33" s="149">
        <f t="shared" si="15"/>
        <v>0.7142857142857143</v>
      </c>
    </row>
    <row r="34" spans="1:35" s="1" customFormat="1" ht="12.75">
      <c r="A34" s="202">
        <v>2</v>
      </c>
      <c r="B34" s="278" t="s">
        <v>150</v>
      </c>
      <c r="C34" s="191">
        <v>2201</v>
      </c>
      <c r="D34" s="24">
        <f t="shared" si="25"/>
        <v>0</v>
      </c>
      <c r="E34" s="238">
        <f t="shared" si="23"/>
        <v>2201</v>
      </c>
      <c r="F34" s="34">
        <v>24</v>
      </c>
      <c r="G34" s="20"/>
      <c r="H34" s="20">
        <v>24</v>
      </c>
      <c r="I34" s="59">
        <v>10</v>
      </c>
      <c r="J34" s="20">
        <v>0</v>
      </c>
      <c r="K34" s="63">
        <f t="shared" si="16"/>
        <v>10</v>
      </c>
      <c r="L34" s="59">
        <v>1</v>
      </c>
      <c r="M34" s="34">
        <v>0</v>
      </c>
      <c r="N34" s="63">
        <f t="shared" si="17"/>
        <v>1</v>
      </c>
      <c r="O34" s="59">
        <v>0</v>
      </c>
      <c r="P34" s="20">
        <v>0</v>
      </c>
      <c r="Q34" s="63">
        <f t="shared" si="18"/>
        <v>0</v>
      </c>
      <c r="R34" s="127">
        <v>0</v>
      </c>
      <c r="S34" s="127">
        <v>0</v>
      </c>
      <c r="T34" s="127"/>
      <c r="U34" s="119">
        <f t="shared" si="24"/>
        <v>11</v>
      </c>
      <c r="V34" s="158">
        <f t="shared" si="2"/>
        <v>0.4543389368468878</v>
      </c>
      <c r="W34" s="163">
        <f t="shared" si="3"/>
        <v>0.4166666666666667</v>
      </c>
      <c r="X34" s="173">
        <f t="shared" si="4"/>
        <v>0.045433893684688774</v>
      </c>
      <c r="Y34" s="165">
        <f t="shared" si="5"/>
        <v>0.041666666666666664</v>
      </c>
      <c r="Z34" s="173">
        <f t="shared" si="6"/>
        <v>0</v>
      </c>
      <c r="AA34" s="165">
        <f t="shared" si="7"/>
        <v>0</v>
      </c>
      <c r="AB34" s="173">
        <f t="shared" si="8"/>
        <v>0</v>
      </c>
      <c r="AC34" s="165">
        <f t="shared" si="9"/>
        <v>0</v>
      </c>
      <c r="AD34" s="173">
        <f t="shared" si="10"/>
        <v>0</v>
      </c>
      <c r="AE34" s="165">
        <f t="shared" si="11"/>
        <v>0</v>
      </c>
      <c r="AF34" s="173">
        <f t="shared" si="12"/>
        <v>0</v>
      </c>
      <c r="AG34" s="165">
        <f t="shared" si="13"/>
        <v>0</v>
      </c>
      <c r="AH34" s="153">
        <f t="shared" si="14"/>
        <v>0.49977283053157656</v>
      </c>
      <c r="AI34" s="149">
        <f t="shared" si="15"/>
        <v>0.4583333333333333</v>
      </c>
    </row>
    <row r="35" spans="1:35" s="1" customFormat="1" ht="12.75">
      <c r="A35" s="202">
        <v>2</v>
      </c>
      <c r="B35" s="278" t="s">
        <v>151</v>
      </c>
      <c r="C35" s="191">
        <v>2107</v>
      </c>
      <c r="D35" s="24">
        <f t="shared" si="25"/>
        <v>0</v>
      </c>
      <c r="E35" s="238">
        <f t="shared" si="23"/>
        <v>2107</v>
      </c>
      <c r="F35" s="34">
        <v>24</v>
      </c>
      <c r="G35" s="20"/>
      <c r="H35" s="20">
        <v>24</v>
      </c>
      <c r="I35" s="59">
        <v>11</v>
      </c>
      <c r="J35" s="20">
        <v>0</v>
      </c>
      <c r="K35" s="63">
        <f t="shared" si="16"/>
        <v>11</v>
      </c>
      <c r="L35" s="59">
        <v>5</v>
      </c>
      <c r="M35" s="34">
        <v>0</v>
      </c>
      <c r="N35" s="63">
        <f t="shared" si="17"/>
        <v>5</v>
      </c>
      <c r="O35" s="59">
        <v>3</v>
      </c>
      <c r="P35" s="20">
        <v>0</v>
      </c>
      <c r="Q35" s="63">
        <f t="shared" si="18"/>
        <v>3</v>
      </c>
      <c r="R35" s="127">
        <v>0</v>
      </c>
      <c r="S35" s="127">
        <v>0</v>
      </c>
      <c r="T35" s="127"/>
      <c r="U35" s="119">
        <f t="shared" si="24"/>
        <v>19</v>
      </c>
      <c r="V35" s="158">
        <f t="shared" si="2"/>
        <v>0.5220692928334125</v>
      </c>
      <c r="W35" s="163">
        <f t="shared" si="3"/>
        <v>0.4583333333333333</v>
      </c>
      <c r="X35" s="173">
        <f t="shared" si="4"/>
        <v>0.23730422401518747</v>
      </c>
      <c r="Y35" s="165">
        <f t="shared" si="5"/>
        <v>0.20833333333333334</v>
      </c>
      <c r="Z35" s="173">
        <f t="shared" si="6"/>
        <v>0.14238253440911247</v>
      </c>
      <c r="AA35" s="165">
        <f t="shared" si="7"/>
        <v>0.125</v>
      </c>
      <c r="AB35" s="173">
        <f t="shared" si="8"/>
        <v>0</v>
      </c>
      <c r="AC35" s="165">
        <f t="shared" si="9"/>
        <v>0</v>
      </c>
      <c r="AD35" s="173">
        <f t="shared" si="10"/>
        <v>0</v>
      </c>
      <c r="AE35" s="165">
        <f t="shared" si="11"/>
        <v>0</v>
      </c>
      <c r="AF35" s="173">
        <f t="shared" si="12"/>
        <v>0</v>
      </c>
      <c r="AG35" s="165">
        <f t="shared" si="13"/>
        <v>0</v>
      </c>
      <c r="AH35" s="153">
        <f t="shared" si="14"/>
        <v>0.9017560512577124</v>
      </c>
      <c r="AI35" s="149">
        <f t="shared" si="15"/>
        <v>0.7916666666666666</v>
      </c>
    </row>
    <row r="36" spans="1:35" s="1" customFormat="1" ht="12.75">
      <c r="A36" s="202">
        <v>2</v>
      </c>
      <c r="B36" s="278" t="s">
        <v>152</v>
      </c>
      <c r="C36" s="191">
        <v>906</v>
      </c>
      <c r="D36" s="24">
        <f t="shared" si="25"/>
        <v>0</v>
      </c>
      <c r="E36" s="238">
        <f t="shared" si="23"/>
        <v>906</v>
      </c>
      <c r="F36" s="34">
        <v>9</v>
      </c>
      <c r="G36" s="20"/>
      <c r="H36" s="20">
        <v>9</v>
      </c>
      <c r="I36" s="59">
        <v>0</v>
      </c>
      <c r="J36" s="20">
        <v>5</v>
      </c>
      <c r="K36" s="63">
        <f t="shared" si="16"/>
        <v>5</v>
      </c>
      <c r="L36" s="59">
        <v>0</v>
      </c>
      <c r="M36" s="34">
        <v>1</v>
      </c>
      <c r="N36" s="63">
        <f t="shared" si="17"/>
        <v>1</v>
      </c>
      <c r="O36" s="59">
        <v>0</v>
      </c>
      <c r="P36" s="20">
        <v>3</v>
      </c>
      <c r="Q36" s="63">
        <f t="shared" si="18"/>
        <v>3</v>
      </c>
      <c r="R36" s="127">
        <v>0</v>
      </c>
      <c r="S36" s="127">
        <v>0</v>
      </c>
      <c r="T36" s="127"/>
      <c r="U36" s="119">
        <f t="shared" si="24"/>
        <v>9</v>
      </c>
      <c r="V36" s="158">
        <f t="shared" si="2"/>
        <v>0.5518763796909493</v>
      </c>
      <c r="W36" s="163">
        <f t="shared" si="3"/>
        <v>0.5555555555555556</v>
      </c>
      <c r="X36" s="173">
        <f t="shared" si="4"/>
        <v>0.11037527593818984</v>
      </c>
      <c r="Y36" s="165">
        <f t="shared" si="5"/>
        <v>0.1111111111111111</v>
      </c>
      <c r="Z36" s="173">
        <f t="shared" si="6"/>
        <v>0.33112582781456956</v>
      </c>
      <c r="AA36" s="165">
        <f t="shared" si="7"/>
        <v>0.3333333333333333</v>
      </c>
      <c r="AB36" s="173">
        <f t="shared" si="8"/>
        <v>0</v>
      </c>
      <c r="AC36" s="165">
        <f t="shared" si="9"/>
        <v>0</v>
      </c>
      <c r="AD36" s="173">
        <f t="shared" si="10"/>
        <v>0</v>
      </c>
      <c r="AE36" s="165">
        <f t="shared" si="11"/>
        <v>0</v>
      </c>
      <c r="AF36" s="173">
        <f t="shared" si="12"/>
        <v>0</v>
      </c>
      <c r="AG36" s="165">
        <f t="shared" si="13"/>
        <v>0</v>
      </c>
      <c r="AH36" s="153">
        <f t="shared" si="14"/>
        <v>0.9933774834437087</v>
      </c>
      <c r="AI36" s="149">
        <f t="shared" si="15"/>
        <v>1</v>
      </c>
    </row>
    <row r="37" spans="1:35" s="1" customFormat="1" ht="12.75">
      <c r="A37" s="202">
        <v>2</v>
      </c>
      <c r="B37" s="278" t="s">
        <v>153</v>
      </c>
      <c r="C37" s="191">
        <v>2991</v>
      </c>
      <c r="D37" s="24">
        <f t="shared" si="25"/>
        <v>1753.344827586207</v>
      </c>
      <c r="E37" s="238">
        <f t="shared" si="23"/>
        <v>1237.655172413793</v>
      </c>
      <c r="F37" s="34">
        <v>29</v>
      </c>
      <c r="G37" s="20">
        <v>17</v>
      </c>
      <c r="H37" s="20">
        <v>12</v>
      </c>
      <c r="I37" s="59">
        <v>4</v>
      </c>
      <c r="J37" s="20">
        <v>31</v>
      </c>
      <c r="K37" s="63">
        <f t="shared" si="16"/>
        <v>35</v>
      </c>
      <c r="L37" s="59">
        <v>0</v>
      </c>
      <c r="M37" s="34">
        <v>11</v>
      </c>
      <c r="N37" s="63">
        <f t="shared" si="17"/>
        <v>11</v>
      </c>
      <c r="O37" s="59">
        <v>0</v>
      </c>
      <c r="P37" s="20">
        <v>11</v>
      </c>
      <c r="Q37" s="63">
        <f t="shared" si="18"/>
        <v>11</v>
      </c>
      <c r="R37" s="127">
        <v>0</v>
      </c>
      <c r="S37" s="127">
        <v>0</v>
      </c>
      <c r="T37" s="127"/>
      <c r="U37" s="119">
        <f t="shared" si="24"/>
        <v>57</v>
      </c>
      <c r="V37" s="158">
        <f t="shared" si="2"/>
        <v>1.170177198261451</v>
      </c>
      <c r="W37" s="163">
        <f t="shared" si="3"/>
        <v>1.206896551724138</v>
      </c>
      <c r="X37" s="173">
        <f t="shared" si="4"/>
        <v>0.36776997659645605</v>
      </c>
      <c r="Y37" s="165">
        <f t="shared" si="5"/>
        <v>0.3793103448275862</v>
      </c>
      <c r="Z37" s="173">
        <f t="shared" si="6"/>
        <v>0.36776997659645605</v>
      </c>
      <c r="AA37" s="165">
        <f t="shared" si="7"/>
        <v>0.3793103448275862</v>
      </c>
      <c r="AB37" s="173">
        <f t="shared" si="8"/>
        <v>0</v>
      </c>
      <c r="AC37" s="165">
        <f t="shared" si="9"/>
        <v>0</v>
      </c>
      <c r="AD37" s="173">
        <f t="shared" si="10"/>
        <v>0</v>
      </c>
      <c r="AE37" s="165">
        <f t="shared" si="11"/>
        <v>0</v>
      </c>
      <c r="AF37" s="173">
        <f t="shared" si="12"/>
        <v>0</v>
      </c>
      <c r="AG37" s="165">
        <f t="shared" si="13"/>
        <v>0</v>
      </c>
      <c r="AH37" s="153">
        <f t="shared" si="14"/>
        <v>1.9057171514543632</v>
      </c>
      <c r="AI37" s="149">
        <f t="shared" si="15"/>
        <v>1.9655172413793103</v>
      </c>
    </row>
    <row r="38" spans="1:35" s="1" customFormat="1" ht="12.75">
      <c r="A38" s="202">
        <v>2</v>
      </c>
      <c r="B38" s="278" t="s">
        <v>154</v>
      </c>
      <c r="C38" s="191">
        <v>4042</v>
      </c>
      <c r="D38" s="24">
        <f t="shared" si="25"/>
        <v>2258.7647058823527</v>
      </c>
      <c r="E38" s="238">
        <f t="shared" si="23"/>
        <v>1783.2352941176468</v>
      </c>
      <c r="F38" s="34">
        <v>34</v>
      </c>
      <c r="G38" s="20">
        <v>19</v>
      </c>
      <c r="H38" s="20">
        <v>15</v>
      </c>
      <c r="I38" s="59">
        <v>12</v>
      </c>
      <c r="J38" s="20">
        <v>20</v>
      </c>
      <c r="K38" s="63">
        <f t="shared" si="16"/>
        <v>32</v>
      </c>
      <c r="L38" s="59">
        <v>0</v>
      </c>
      <c r="M38" s="34">
        <v>0</v>
      </c>
      <c r="N38" s="63">
        <f t="shared" si="17"/>
        <v>0</v>
      </c>
      <c r="O38" s="59">
        <v>3</v>
      </c>
      <c r="P38" s="20">
        <v>8</v>
      </c>
      <c r="Q38" s="63">
        <f t="shared" si="18"/>
        <v>11</v>
      </c>
      <c r="R38" s="127">
        <v>2</v>
      </c>
      <c r="S38" s="127">
        <v>0</v>
      </c>
      <c r="T38" s="127"/>
      <c r="U38" s="119">
        <f t="shared" si="24"/>
        <v>45</v>
      </c>
      <c r="V38" s="158">
        <f t="shared" si="2"/>
        <v>0.7916872835230084</v>
      </c>
      <c r="W38" s="163">
        <f t="shared" si="3"/>
        <v>0.9411764705882353</v>
      </c>
      <c r="X38" s="173">
        <f t="shared" si="4"/>
        <v>0</v>
      </c>
      <c r="Y38" s="165">
        <f t="shared" si="5"/>
        <v>0</v>
      </c>
      <c r="Z38" s="173">
        <f t="shared" si="6"/>
        <v>0.2721425037110341</v>
      </c>
      <c r="AA38" s="165">
        <f t="shared" si="7"/>
        <v>0.3235294117647059</v>
      </c>
      <c r="AB38" s="173">
        <f t="shared" si="8"/>
        <v>0.04948045522018803</v>
      </c>
      <c r="AC38" s="165">
        <f t="shared" si="9"/>
        <v>0.058823529411764705</v>
      </c>
      <c r="AD38" s="173">
        <f t="shared" si="10"/>
        <v>0</v>
      </c>
      <c r="AE38" s="165">
        <f t="shared" si="11"/>
        <v>0</v>
      </c>
      <c r="AF38" s="173">
        <f t="shared" si="12"/>
        <v>0</v>
      </c>
      <c r="AG38" s="165">
        <f t="shared" si="13"/>
        <v>0</v>
      </c>
      <c r="AH38" s="153">
        <f t="shared" si="14"/>
        <v>1.1133102424542307</v>
      </c>
      <c r="AI38" s="149">
        <f t="shared" si="15"/>
        <v>1.3235294117647058</v>
      </c>
    </row>
    <row r="39" spans="1:35" s="1" customFormat="1" ht="12.75">
      <c r="A39" s="202">
        <v>2</v>
      </c>
      <c r="B39" s="278" t="s">
        <v>155</v>
      </c>
      <c r="C39" s="191">
        <v>6002</v>
      </c>
      <c r="D39" s="24">
        <f t="shared" si="25"/>
        <v>0</v>
      </c>
      <c r="E39" s="238">
        <f t="shared" si="23"/>
        <v>6002</v>
      </c>
      <c r="F39" s="34">
        <v>52</v>
      </c>
      <c r="G39" s="20"/>
      <c r="H39" s="20">
        <v>52</v>
      </c>
      <c r="I39" s="59">
        <v>22</v>
      </c>
      <c r="J39" s="20">
        <v>0</v>
      </c>
      <c r="K39" s="63">
        <f t="shared" si="16"/>
        <v>22</v>
      </c>
      <c r="L39" s="59">
        <v>2</v>
      </c>
      <c r="M39" s="34">
        <v>0</v>
      </c>
      <c r="N39" s="63">
        <f>L39+M39</f>
        <v>2</v>
      </c>
      <c r="O39" s="59">
        <v>8</v>
      </c>
      <c r="P39" s="20">
        <v>0</v>
      </c>
      <c r="Q39" s="63">
        <f t="shared" si="18"/>
        <v>8</v>
      </c>
      <c r="R39" s="127">
        <v>5</v>
      </c>
      <c r="S39" s="127">
        <v>0</v>
      </c>
      <c r="T39" s="127"/>
      <c r="U39" s="119">
        <f t="shared" si="24"/>
        <v>37</v>
      </c>
      <c r="V39" s="158">
        <f t="shared" si="2"/>
        <v>0.3665444851716095</v>
      </c>
      <c r="W39" s="163">
        <f t="shared" si="3"/>
        <v>0.4230769230769231</v>
      </c>
      <c r="X39" s="173">
        <f t="shared" si="4"/>
        <v>0.03332222592469177</v>
      </c>
      <c r="Y39" s="165">
        <f t="shared" si="5"/>
        <v>0.038461538461538464</v>
      </c>
      <c r="Z39" s="173">
        <f t="shared" si="6"/>
        <v>0.13328890369876709</v>
      </c>
      <c r="AA39" s="165">
        <f t="shared" si="7"/>
        <v>0.15384615384615385</v>
      </c>
      <c r="AB39" s="173">
        <f t="shared" si="8"/>
        <v>0.08330556481172943</v>
      </c>
      <c r="AC39" s="165">
        <f t="shared" si="9"/>
        <v>0.09615384615384616</v>
      </c>
      <c r="AD39" s="173">
        <f t="shared" si="10"/>
        <v>0</v>
      </c>
      <c r="AE39" s="165">
        <f t="shared" si="11"/>
        <v>0</v>
      </c>
      <c r="AF39" s="173">
        <f t="shared" si="12"/>
        <v>0</v>
      </c>
      <c r="AG39" s="165">
        <f t="shared" si="13"/>
        <v>0</v>
      </c>
      <c r="AH39" s="153">
        <f t="shared" si="14"/>
        <v>0.6164611796067978</v>
      </c>
      <c r="AI39" s="149">
        <f t="shared" si="15"/>
        <v>0.7115384615384616</v>
      </c>
    </row>
    <row r="40" spans="1:35" s="1" customFormat="1" ht="12.75">
      <c r="A40" s="202">
        <v>2</v>
      </c>
      <c r="B40" s="278" t="s">
        <v>156</v>
      </c>
      <c r="C40" s="191">
        <v>2031</v>
      </c>
      <c r="D40" s="24">
        <f t="shared" si="25"/>
        <v>483.57142857142856</v>
      </c>
      <c r="E40" s="238">
        <f t="shared" si="23"/>
        <v>1547.4285714285713</v>
      </c>
      <c r="F40" s="34">
        <v>21</v>
      </c>
      <c r="G40" s="20">
        <v>5</v>
      </c>
      <c r="H40" s="20">
        <v>16</v>
      </c>
      <c r="I40" s="59">
        <v>9</v>
      </c>
      <c r="J40" s="20">
        <v>0</v>
      </c>
      <c r="K40" s="63">
        <f t="shared" si="16"/>
        <v>9</v>
      </c>
      <c r="L40" s="59">
        <v>1</v>
      </c>
      <c r="M40" s="34">
        <v>4</v>
      </c>
      <c r="N40" s="63">
        <f t="shared" si="17"/>
        <v>5</v>
      </c>
      <c r="O40" s="59">
        <v>2</v>
      </c>
      <c r="P40" s="20">
        <v>1</v>
      </c>
      <c r="Q40" s="63">
        <f t="shared" si="18"/>
        <v>3</v>
      </c>
      <c r="R40" s="127">
        <v>0</v>
      </c>
      <c r="S40" s="127">
        <v>0</v>
      </c>
      <c r="T40" s="127"/>
      <c r="U40" s="119">
        <f t="shared" si="24"/>
        <v>17</v>
      </c>
      <c r="V40" s="158">
        <f t="shared" si="2"/>
        <v>0.4431314623338257</v>
      </c>
      <c r="W40" s="163">
        <f t="shared" si="3"/>
        <v>0.42857142857142855</v>
      </c>
      <c r="X40" s="173">
        <f t="shared" si="4"/>
        <v>0.2461841457410143</v>
      </c>
      <c r="Y40" s="165">
        <f t="shared" si="5"/>
        <v>0.23809523809523808</v>
      </c>
      <c r="Z40" s="173">
        <f t="shared" si="6"/>
        <v>0.14771048744460857</v>
      </c>
      <c r="AA40" s="165">
        <f t="shared" si="7"/>
        <v>0.14285714285714285</v>
      </c>
      <c r="AB40" s="173">
        <f t="shared" si="8"/>
        <v>0</v>
      </c>
      <c r="AC40" s="165">
        <f t="shared" si="9"/>
        <v>0</v>
      </c>
      <c r="AD40" s="173">
        <f t="shared" si="10"/>
        <v>0</v>
      </c>
      <c r="AE40" s="165">
        <f t="shared" si="11"/>
        <v>0</v>
      </c>
      <c r="AF40" s="173">
        <f t="shared" si="12"/>
        <v>0</v>
      </c>
      <c r="AG40" s="165">
        <f t="shared" si="13"/>
        <v>0</v>
      </c>
      <c r="AH40" s="153">
        <f t="shared" si="14"/>
        <v>0.8370260955194485</v>
      </c>
      <c r="AI40" s="149">
        <f t="shared" si="15"/>
        <v>0.8095238095238095</v>
      </c>
    </row>
    <row r="41" spans="1:35" s="1" customFormat="1" ht="12.75">
      <c r="A41" s="202">
        <v>2</v>
      </c>
      <c r="B41" s="278" t="s">
        <v>157</v>
      </c>
      <c r="C41" s="191">
        <v>5799</v>
      </c>
      <c r="D41" s="24">
        <f t="shared" si="25"/>
        <v>0</v>
      </c>
      <c r="E41" s="238">
        <f t="shared" si="23"/>
        <v>5799</v>
      </c>
      <c r="F41" s="34">
        <v>50</v>
      </c>
      <c r="G41" s="20"/>
      <c r="H41" s="20">
        <v>50</v>
      </c>
      <c r="I41" s="59">
        <v>16</v>
      </c>
      <c r="J41" s="20">
        <v>0</v>
      </c>
      <c r="K41" s="63">
        <f t="shared" si="16"/>
        <v>16</v>
      </c>
      <c r="L41" s="59">
        <v>3</v>
      </c>
      <c r="M41" s="34">
        <v>0</v>
      </c>
      <c r="N41" s="63">
        <f t="shared" si="17"/>
        <v>3</v>
      </c>
      <c r="O41" s="59">
        <v>4</v>
      </c>
      <c r="P41" s="20">
        <v>0</v>
      </c>
      <c r="Q41" s="63">
        <f t="shared" si="18"/>
        <v>4</v>
      </c>
      <c r="R41" s="127">
        <v>0</v>
      </c>
      <c r="S41" s="127">
        <v>0</v>
      </c>
      <c r="T41" s="127"/>
      <c r="U41" s="119">
        <f t="shared" si="24"/>
        <v>23</v>
      </c>
      <c r="V41" s="158">
        <f t="shared" si="2"/>
        <v>0.2759096395930333</v>
      </c>
      <c r="W41" s="163">
        <f t="shared" si="3"/>
        <v>0.32</v>
      </c>
      <c r="X41" s="173">
        <f t="shared" si="4"/>
        <v>0.05173305742369374</v>
      </c>
      <c r="Y41" s="165">
        <f t="shared" si="5"/>
        <v>0.06</v>
      </c>
      <c r="Z41" s="173">
        <f t="shared" si="6"/>
        <v>0.06897740989825832</v>
      </c>
      <c r="AA41" s="165">
        <f t="shared" si="7"/>
        <v>0.08</v>
      </c>
      <c r="AB41" s="173">
        <f t="shared" si="8"/>
        <v>0</v>
      </c>
      <c r="AC41" s="165">
        <f t="shared" si="9"/>
        <v>0</v>
      </c>
      <c r="AD41" s="173">
        <f t="shared" si="10"/>
        <v>0</v>
      </c>
      <c r="AE41" s="165">
        <f t="shared" si="11"/>
        <v>0</v>
      </c>
      <c r="AF41" s="173">
        <f t="shared" si="12"/>
        <v>0</v>
      </c>
      <c r="AG41" s="165">
        <f t="shared" si="13"/>
        <v>0</v>
      </c>
      <c r="AH41" s="153">
        <f t="shared" si="14"/>
        <v>0.39662010691498534</v>
      </c>
      <c r="AI41" s="149">
        <f t="shared" si="15"/>
        <v>0.46</v>
      </c>
    </row>
    <row r="42" spans="1:35" s="1" customFormat="1" ht="12.75">
      <c r="A42" s="202">
        <v>2</v>
      </c>
      <c r="B42" s="278" t="s">
        <v>158</v>
      </c>
      <c r="C42" s="191">
        <v>1719</v>
      </c>
      <c r="D42" s="24">
        <f t="shared" si="25"/>
        <v>808.9411764705883</v>
      </c>
      <c r="E42" s="238">
        <f t="shared" si="23"/>
        <v>910.0588235294118</v>
      </c>
      <c r="F42" s="34">
        <v>17</v>
      </c>
      <c r="G42" s="20">
        <v>8</v>
      </c>
      <c r="H42" s="20">
        <v>9</v>
      </c>
      <c r="I42" s="59">
        <v>4</v>
      </c>
      <c r="J42" s="20">
        <v>8</v>
      </c>
      <c r="K42" s="63">
        <f t="shared" si="16"/>
        <v>12</v>
      </c>
      <c r="L42" s="59">
        <v>0</v>
      </c>
      <c r="M42" s="34">
        <v>0</v>
      </c>
      <c r="N42" s="63">
        <f t="shared" si="17"/>
        <v>0</v>
      </c>
      <c r="O42" s="59">
        <v>1</v>
      </c>
      <c r="P42" s="20">
        <v>1</v>
      </c>
      <c r="Q42" s="63">
        <f t="shared" si="18"/>
        <v>2</v>
      </c>
      <c r="R42" s="127">
        <v>0</v>
      </c>
      <c r="S42" s="127">
        <v>0</v>
      </c>
      <c r="T42" s="127"/>
      <c r="U42" s="119">
        <f t="shared" si="24"/>
        <v>14</v>
      </c>
      <c r="V42" s="158">
        <f t="shared" si="2"/>
        <v>0.6980802792321117</v>
      </c>
      <c r="W42" s="163">
        <f t="shared" si="3"/>
        <v>0.7058823529411765</v>
      </c>
      <c r="X42" s="173">
        <f t="shared" si="4"/>
        <v>0</v>
      </c>
      <c r="Y42" s="165">
        <f t="shared" si="5"/>
        <v>0</v>
      </c>
      <c r="Z42" s="173">
        <f t="shared" si="6"/>
        <v>0.11634671320535195</v>
      </c>
      <c r="AA42" s="165">
        <f t="shared" si="7"/>
        <v>0.11764705882352941</v>
      </c>
      <c r="AB42" s="173">
        <f t="shared" si="8"/>
        <v>0</v>
      </c>
      <c r="AC42" s="165">
        <f t="shared" si="9"/>
        <v>0</v>
      </c>
      <c r="AD42" s="173">
        <f t="shared" si="10"/>
        <v>0</v>
      </c>
      <c r="AE42" s="165">
        <f t="shared" si="11"/>
        <v>0</v>
      </c>
      <c r="AF42" s="173">
        <f t="shared" si="12"/>
        <v>0</v>
      </c>
      <c r="AG42" s="165">
        <f t="shared" si="13"/>
        <v>0</v>
      </c>
      <c r="AH42" s="153">
        <f t="shared" si="14"/>
        <v>0.8144269924374636</v>
      </c>
      <c r="AI42" s="149">
        <f t="shared" si="15"/>
        <v>0.8235294117647058</v>
      </c>
    </row>
    <row r="43" spans="1:35" s="1" customFormat="1" ht="12.75">
      <c r="A43" s="202">
        <v>2</v>
      </c>
      <c r="B43" s="278" t="s">
        <v>159</v>
      </c>
      <c r="C43" s="191">
        <v>3816</v>
      </c>
      <c r="D43" s="24">
        <f t="shared" si="25"/>
        <v>2681.5135135135133</v>
      </c>
      <c r="E43" s="238">
        <f t="shared" si="23"/>
        <v>1134.4864864864865</v>
      </c>
      <c r="F43" s="34">
        <v>37</v>
      </c>
      <c r="G43" s="20">
        <v>26</v>
      </c>
      <c r="H43" s="20">
        <v>11</v>
      </c>
      <c r="I43" s="59">
        <v>5</v>
      </c>
      <c r="J43" s="20">
        <v>8</v>
      </c>
      <c r="K43" s="63">
        <f t="shared" si="16"/>
        <v>13</v>
      </c>
      <c r="L43" s="59">
        <v>0</v>
      </c>
      <c r="M43" s="34">
        <v>1</v>
      </c>
      <c r="N43" s="63">
        <f t="shared" si="17"/>
        <v>1</v>
      </c>
      <c r="O43" s="59">
        <v>0</v>
      </c>
      <c r="P43" s="20">
        <v>1</v>
      </c>
      <c r="Q43" s="63">
        <f t="shared" si="18"/>
        <v>1</v>
      </c>
      <c r="R43" s="127">
        <v>0</v>
      </c>
      <c r="S43" s="127">
        <v>0</v>
      </c>
      <c r="T43" s="127"/>
      <c r="U43" s="119">
        <f t="shared" si="24"/>
        <v>15</v>
      </c>
      <c r="V43" s="158">
        <f t="shared" si="2"/>
        <v>0.34067085953878407</v>
      </c>
      <c r="W43" s="163">
        <f t="shared" si="3"/>
        <v>0.35135135135135137</v>
      </c>
      <c r="X43" s="173">
        <f t="shared" si="4"/>
        <v>0.026205450733752623</v>
      </c>
      <c r="Y43" s="165">
        <f t="shared" si="5"/>
        <v>0.02702702702702703</v>
      </c>
      <c r="Z43" s="173">
        <f t="shared" si="6"/>
        <v>0.026205450733752623</v>
      </c>
      <c r="AA43" s="165">
        <f t="shared" si="7"/>
        <v>0.02702702702702703</v>
      </c>
      <c r="AB43" s="173">
        <f t="shared" si="8"/>
        <v>0</v>
      </c>
      <c r="AC43" s="165">
        <f t="shared" si="9"/>
        <v>0</v>
      </c>
      <c r="AD43" s="173">
        <f t="shared" si="10"/>
        <v>0</v>
      </c>
      <c r="AE43" s="165">
        <f t="shared" si="11"/>
        <v>0</v>
      </c>
      <c r="AF43" s="173">
        <f t="shared" si="12"/>
        <v>0</v>
      </c>
      <c r="AG43" s="165">
        <f t="shared" si="13"/>
        <v>0</v>
      </c>
      <c r="AH43" s="153">
        <f t="shared" si="14"/>
        <v>0.39308176100628933</v>
      </c>
      <c r="AI43" s="149">
        <f t="shared" si="15"/>
        <v>0.40540540540540543</v>
      </c>
    </row>
    <row r="44" spans="1:35" s="1" customFormat="1" ht="12.75">
      <c r="A44" s="202">
        <v>2</v>
      </c>
      <c r="B44" s="278" t="s">
        <v>160</v>
      </c>
      <c r="C44" s="191">
        <v>1010</v>
      </c>
      <c r="D44" s="24">
        <f t="shared" si="25"/>
        <v>0</v>
      </c>
      <c r="E44" s="238">
        <f t="shared" si="23"/>
        <v>1010</v>
      </c>
      <c r="F44" s="34">
        <v>16</v>
      </c>
      <c r="G44" s="20"/>
      <c r="H44" s="20">
        <v>16</v>
      </c>
      <c r="I44" s="59">
        <v>8</v>
      </c>
      <c r="J44" s="20">
        <v>0</v>
      </c>
      <c r="K44" s="63">
        <f t="shared" si="16"/>
        <v>8</v>
      </c>
      <c r="L44" s="59">
        <v>1</v>
      </c>
      <c r="M44" s="34">
        <v>0</v>
      </c>
      <c r="N44" s="63">
        <f t="shared" si="17"/>
        <v>1</v>
      </c>
      <c r="O44" s="59">
        <v>0</v>
      </c>
      <c r="P44" s="20">
        <v>0</v>
      </c>
      <c r="Q44" s="63">
        <f t="shared" si="18"/>
        <v>0</v>
      </c>
      <c r="R44" s="127">
        <v>0</v>
      </c>
      <c r="S44" s="127">
        <v>0</v>
      </c>
      <c r="T44" s="127"/>
      <c r="U44" s="119">
        <f t="shared" si="24"/>
        <v>9</v>
      </c>
      <c r="V44" s="158">
        <f t="shared" si="2"/>
        <v>0.7920792079207921</v>
      </c>
      <c r="W44" s="163">
        <f t="shared" si="3"/>
        <v>0.5</v>
      </c>
      <c r="X44" s="173">
        <f t="shared" si="4"/>
        <v>0.09900990099009901</v>
      </c>
      <c r="Y44" s="165">
        <f t="shared" si="5"/>
        <v>0.0625</v>
      </c>
      <c r="Z44" s="173">
        <f t="shared" si="6"/>
        <v>0</v>
      </c>
      <c r="AA44" s="165">
        <f t="shared" si="7"/>
        <v>0</v>
      </c>
      <c r="AB44" s="173">
        <f t="shared" si="8"/>
        <v>0</v>
      </c>
      <c r="AC44" s="165">
        <f t="shared" si="9"/>
        <v>0</v>
      </c>
      <c r="AD44" s="173">
        <f t="shared" si="10"/>
        <v>0</v>
      </c>
      <c r="AE44" s="165">
        <f t="shared" si="11"/>
        <v>0</v>
      </c>
      <c r="AF44" s="173">
        <f t="shared" si="12"/>
        <v>0</v>
      </c>
      <c r="AG44" s="165">
        <f t="shared" si="13"/>
        <v>0</v>
      </c>
      <c r="AH44" s="153">
        <f t="shared" si="14"/>
        <v>0.891089108910891</v>
      </c>
      <c r="AI44" s="149">
        <f t="shared" si="15"/>
        <v>0.5625</v>
      </c>
    </row>
    <row r="45" spans="1:35" s="1" customFormat="1" ht="12.75">
      <c r="A45" s="202">
        <v>2</v>
      </c>
      <c r="B45" s="278" t="s">
        <v>161</v>
      </c>
      <c r="C45" s="191">
        <v>1580</v>
      </c>
      <c r="D45" s="24">
        <f t="shared" si="25"/>
        <v>0</v>
      </c>
      <c r="E45" s="238">
        <f t="shared" si="23"/>
        <v>1580</v>
      </c>
      <c r="F45" s="34">
        <v>18</v>
      </c>
      <c r="G45" s="20"/>
      <c r="H45" s="20">
        <v>18</v>
      </c>
      <c r="I45" s="59">
        <v>9</v>
      </c>
      <c r="J45" s="20">
        <v>0</v>
      </c>
      <c r="K45" s="63">
        <f>I45+J45</f>
        <v>9</v>
      </c>
      <c r="L45" s="59">
        <v>7</v>
      </c>
      <c r="M45" s="34">
        <v>0</v>
      </c>
      <c r="N45" s="63">
        <f t="shared" si="17"/>
        <v>7</v>
      </c>
      <c r="O45" s="59">
        <v>0</v>
      </c>
      <c r="P45" s="20">
        <v>0</v>
      </c>
      <c r="Q45" s="63">
        <f t="shared" si="18"/>
        <v>0</v>
      </c>
      <c r="R45" s="127">
        <v>0</v>
      </c>
      <c r="S45" s="127">
        <v>0</v>
      </c>
      <c r="T45" s="127"/>
      <c r="U45" s="119">
        <f t="shared" si="24"/>
        <v>16</v>
      </c>
      <c r="V45" s="158">
        <f t="shared" si="2"/>
        <v>0.569620253164557</v>
      </c>
      <c r="W45" s="164">
        <f t="shared" si="3"/>
        <v>0.5</v>
      </c>
      <c r="X45" s="173">
        <f t="shared" si="4"/>
        <v>0.44303797468354433</v>
      </c>
      <c r="Y45" s="165">
        <f t="shared" si="5"/>
        <v>0.3888888888888889</v>
      </c>
      <c r="Z45" s="173">
        <f t="shared" si="6"/>
        <v>0</v>
      </c>
      <c r="AA45" s="165">
        <f t="shared" si="7"/>
        <v>0</v>
      </c>
      <c r="AB45" s="173">
        <f t="shared" si="8"/>
        <v>0</v>
      </c>
      <c r="AC45" s="165">
        <f t="shared" si="9"/>
        <v>0</v>
      </c>
      <c r="AD45" s="173">
        <f t="shared" si="10"/>
        <v>0</v>
      </c>
      <c r="AE45" s="165">
        <f t="shared" si="11"/>
        <v>0</v>
      </c>
      <c r="AF45" s="173">
        <f t="shared" si="12"/>
        <v>0</v>
      </c>
      <c r="AG45" s="165">
        <f t="shared" si="13"/>
        <v>0</v>
      </c>
      <c r="AH45" s="153">
        <f t="shared" si="14"/>
        <v>1.0126582278481013</v>
      </c>
      <c r="AI45" s="149">
        <f t="shared" si="15"/>
        <v>0.8888888888888888</v>
      </c>
    </row>
    <row r="46" spans="1:35" s="1" customFormat="1" ht="12.75">
      <c r="A46" s="202">
        <v>2</v>
      </c>
      <c r="B46" s="278" t="s">
        <v>162</v>
      </c>
      <c r="C46" s="191">
        <v>374.018</v>
      </c>
      <c r="D46" s="24">
        <v>374.018</v>
      </c>
      <c r="E46" s="238"/>
      <c r="F46" s="34"/>
      <c r="G46" s="20"/>
      <c r="H46" s="20"/>
      <c r="I46" s="59">
        <v>0</v>
      </c>
      <c r="J46" s="20">
        <v>5</v>
      </c>
      <c r="K46" s="63">
        <f t="shared" si="16"/>
        <v>5</v>
      </c>
      <c r="L46" s="59">
        <v>0</v>
      </c>
      <c r="M46" s="34">
        <v>1</v>
      </c>
      <c r="N46" s="63">
        <f>L46+M46</f>
        <v>1</v>
      </c>
      <c r="O46" s="59">
        <v>0</v>
      </c>
      <c r="P46" s="20">
        <v>1</v>
      </c>
      <c r="Q46" s="63">
        <f t="shared" si="18"/>
        <v>1</v>
      </c>
      <c r="R46" s="127">
        <v>1</v>
      </c>
      <c r="S46" s="127">
        <v>0</v>
      </c>
      <c r="T46" s="127"/>
      <c r="U46" s="119">
        <f t="shared" si="24"/>
        <v>8</v>
      </c>
      <c r="V46" s="158">
        <f t="shared" si="2"/>
        <v>1.3368340561149465</v>
      </c>
      <c r="W46" s="165" t="e">
        <f t="shared" si="3"/>
        <v>#DIV/0!</v>
      </c>
      <c r="X46" s="173">
        <f t="shared" si="4"/>
        <v>0.26736681122298933</v>
      </c>
      <c r="Y46" s="165" t="e">
        <f t="shared" si="5"/>
        <v>#DIV/0!</v>
      </c>
      <c r="Z46" s="173">
        <f t="shared" si="6"/>
        <v>0.26736681122298933</v>
      </c>
      <c r="AA46" s="165" t="e">
        <f t="shared" si="7"/>
        <v>#DIV/0!</v>
      </c>
      <c r="AB46" s="173">
        <f t="shared" si="8"/>
        <v>0.26736681122298933</v>
      </c>
      <c r="AC46" s="165" t="e">
        <f t="shared" si="9"/>
        <v>#DIV/0!</v>
      </c>
      <c r="AD46" s="173">
        <f t="shared" si="10"/>
        <v>0</v>
      </c>
      <c r="AE46" s="165" t="e">
        <f t="shared" si="11"/>
        <v>#DIV/0!</v>
      </c>
      <c r="AF46" s="173">
        <f t="shared" si="12"/>
        <v>0</v>
      </c>
      <c r="AG46" s="165" t="e">
        <f t="shared" si="13"/>
        <v>#DIV/0!</v>
      </c>
      <c r="AH46" s="153">
        <f t="shared" si="14"/>
        <v>2.1389344897839146</v>
      </c>
      <c r="AI46" s="149" t="e">
        <f t="shared" si="15"/>
        <v>#DIV/0!</v>
      </c>
    </row>
    <row r="47" spans="1:35" s="1" customFormat="1" ht="12.75">
      <c r="A47" s="107">
        <v>2</v>
      </c>
      <c r="B47" s="282" t="s">
        <v>163</v>
      </c>
      <c r="C47" s="194">
        <v>584.3168</v>
      </c>
      <c r="D47" s="26">
        <v>584.3168</v>
      </c>
      <c r="E47" s="240"/>
      <c r="F47" s="37"/>
      <c r="G47" s="21"/>
      <c r="H47" s="21"/>
      <c r="I47" s="62">
        <v>0</v>
      </c>
      <c r="J47" s="21">
        <v>0</v>
      </c>
      <c r="K47" s="66">
        <f t="shared" si="16"/>
        <v>0</v>
      </c>
      <c r="L47" s="62">
        <v>0</v>
      </c>
      <c r="M47" s="37">
        <v>0</v>
      </c>
      <c r="N47" s="66">
        <f t="shared" si="17"/>
        <v>0</v>
      </c>
      <c r="O47" s="62">
        <v>0</v>
      </c>
      <c r="P47" s="21">
        <v>0</v>
      </c>
      <c r="Q47" s="66">
        <f t="shared" si="18"/>
        <v>0</v>
      </c>
      <c r="R47" s="131">
        <v>0</v>
      </c>
      <c r="S47" s="131">
        <v>0</v>
      </c>
      <c r="T47" s="131"/>
      <c r="U47" s="121">
        <f t="shared" si="24"/>
        <v>0</v>
      </c>
      <c r="V47" s="159">
        <f t="shared" si="2"/>
        <v>0</v>
      </c>
      <c r="W47" s="166" t="e">
        <f t="shared" si="3"/>
        <v>#DIV/0!</v>
      </c>
      <c r="X47" s="175">
        <f t="shared" si="4"/>
        <v>0</v>
      </c>
      <c r="Y47" s="166" t="e">
        <f t="shared" si="5"/>
        <v>#DIV/0!</v>
      </c>
      <c r="Z47" s="175">
        <f t="shared" si="6"/>
        <v>0</v>
      </c>
      <c r="AA47" s="166" t="e">
        <f t="shared" si="7"/>
        <v>#DIV/0!</v>
      </c>
      <c r="AB47" s="175">
        <f t="shared" si="8"/>
        <v>0</v>
      </c>
      <c r="AC47" s="166" t="e">
        <f t="shared" si="9"/>
        <v>#DIV/0!</v>
      </c>
      <c r="AD47" s="175">
        <f t="shared" si="10"/>
        <v>0</v>
      </c>
      <c r="AE47" s="166" t="e">
        <f t="shared" si="11"/>
        <v>#DIV/0!</v>
      </c>
      <c r="AF47" s="175">
        <f t="shared" si="12"/>
        <v>0</v>
      </c>
      <c r="AG47" s="166" t="e">
        <f t="shared" si="13"/>
        <v>#DIV/0!</v>
      </c>
      <c r="AH47" s="155">
        <f t="shared" si="14"/>
        <v>0</v>
      </c>
      <c r="AI47" s="151" t="e">
        <f t="shared" si="15"/>
        <v>#DIV/0!</v>
      </c>
    </row>
    <row r="48" spans="1:35" s="5" customFormat="1" ht="13.5" thickBot="1">
      <c r="A48" s="183"/>
      <c r="B48" s="197"/>
      <c r="C48" s="189">
        <f aca="true" t="shared" si="26" ref="C48:H48">SUM(C20:C47)</f>
        <v>97454.3348</v>
      </c>
      <c r="D48" s="27">
        <f t="shared" si="26"/>
        <v>35499.1578155943</v>
      </c>
      <c r="E48" s="241">
        <f t="shared" si="26"/>
        <v>71379.44580161</v>
      </c>
      <c r="F48" s="95">
        <f t="shared" si="26"/>
        <v>919</v>
      </c>
      <c r="G48" s="96">
        <f t="shared" si="26"/>
        <v>312</v>
      </c>
      <c r="H48" s="92">
        <f t="shared" si="26"/>
        <v>680</v>
      </c>
      <c r="I48" s="95">
        <f aca="true" t="shared" si="27" ref="I48:U48">SUM(I20:I47)</f>
        <v>276</v>
      </c>
      <c r="J48" s="96">
        <f t="shared" si="27"/>
        <v>208</v>
      </c>
      <c r="K48" s="92">
        <f t="shared" si="27"/>
        <v>484</v>
      </c>
      <c r="L48" s="95">
        <f t="shared" si="27"/>
        <v>41</v>
      </c>
      <c r="M48" s="96">
        <f t="shared" si="27"/>
        <v>63</v>
      </c>
      <c r="N48" s="92">
        <f t="shared" si="27"/>
        <v>104</v>
      </c>
      <c r="O48" s="95">
        <f t="shared" si="27"/>
        <v>75</v>
      </c>
      <c r="P48" s="96">
        <f t="shared" si="27"/>
        <v>110</v>
      </c>
      <c r="Q48" s="92">
        <f t="shared" si="27"/>
        <v>185</v>
      </c>
      <c r="R48" s="114">
        <f t="shared" si="27"/>
        <v>54</v>
      </c>
      <c r="S48" s="114">
        <f t="shared" si="27"/>
        <v>2</v>
      </c>
      <c r="T48" s="114">
        <f t="shared" si="27"/>
        <v>0</v>
      </c>
      <c r="U48" s="44">
        <f t="shared" si="27"/>
        <v>829</v>
      </c>
      <c r="V48" s="160">
        <f>K48/C48*100</f>
        <v>0.4966428645716845</v>
      </c>
      <c r="W48" s="167">
        <f t="shared" si="3"/>
        <v>0.5266594124047879</v>
      </c>
      <c r="X48" s="176">
        <f t="shared" si="4"/>
        <v>0.10671664858565122</v>
      </c>
      <c r="Y48" s="167">
        <f t="shared" si="5"/>
        <v>0.11316648531011969</v>
      </c>
      <c r="Z48" s="176">
        <f t="shared" si="6"/>
        <v>0.18983249988793727</v>
      </c>
      <c r="AA48" s="167">
        <f t="shared" si="7"/>
        <v>0.20130576713819368</v>
      </c>
      <c r="AB48" s="176">
        <f t="shared" si="8"/>
        <v>0.05541056753485737</v>
      </c>
      <c r="AC48" s="167">
        <f t="shared" si="9"/>
        <v>0.058759521218716</v>
      </c>
      <c r="AD48" s="176">
        <f t="shared" si="10"/>
        <v>0.002052243242031754</v>
      </c>
      <c r="AE48" s="167">
        <f t="shared" si="11"/>
        <v>0.002176278563656148</v>
      </c>
      <c r="AF48" s="176">
        <f t="shared" si="12"/>
        <v>0</v>
      </c>
      <c r="AG48" s="167">
        <f t="shared" si="13"/>
        <v>0</v>
      </c>
      <c r="AH48" s="156">
        <f t="shared" si="14"/>
        <v>0.8506548238221621</v>
      </c>
      <c r="AI48" s="143">
        <f t="shared" si="15"/>
        <v>0.9020674646354734</v>
      </c>
    </row>
    <row r="49" spans="1:35" ht="12.75">
      <c r="A49" s="206">
        <v>3</v>
      </c>
      <c r="B49" s="283" t="s">
        <v>0</v>
      </c>
      <c r="C49" s="200">
        <v>3052</v>
      </c>
      <c r="D49" s="84">
        <f aca="true" t="shared" si="28" ref="D49:D65">(C49/F49)*G49</f>
        <v>0</v>
      </c>
      <c r="E49" s="244">
        <f aca="true" t="shared" si="29" ref="E49:E65">(C49/F49)*H49</f>
        <v>3052</v>
      </c>
      <c r="F49" s="85">
        <v>61</v>
      </c>
      <c r="G49" s="57"/>
      <c r="H49" s="57">
        <v>61</v>
      </c>
      <c r="I49" s="106">
        <v>23</v>
      </c>
      <c r="J49" s="57">
        <v>0</v>
      </c>
      <c r="K49" s="94">
        <f t="shared" si="16"/>
        <v>23</v>
      </c>
      <c r="L49" s="106">
        <v>16</v>
      </c>
      <c r="M49" s="85">
        <v>0</v>
      </c>
      <c r="N49" s="94">
        <f t="shared" si="17"/>
        <v>16</v>
      </c>
      <c r="O49" s="106">
        <v>0</v>
      </c>
      <c r="P49" s="57">
        <v>0</v>
      </c>
      <c r="Q49" s="94">
        <f t="shared" si="18"/>
        <v>0</v>
      </c>
      <c r="R49" s="132">
        <v>0</v>
      </c>
      <c r="S49" s="132"/>
      <c r="T49" s="132"/>
      <c r="U49" s="120">
        <f aca="true" t="shared" si="30" ref="U49:U65">K49+N49+Q49+R49+S49+T49</f>
        <v>39</v>
      </c>
      <c r="V49" s="157">
        <f t="shared" si="2"/>
        <v>0.7536041939711665</v>
      </c>
      <c r="W49" s="168">
        <f t="shared" si="3"/>
        <v>0.3770491803278688</v>
      </c>
      <c r="X49" s="177">
        <f t="shared" si="4"/>
        <v>0.5242463958060288</v>
      </c>
      <c r="Y49" s="168">
        <f t="shared" si="5"/>
        <v>0.26229508196721313</v>
      </c>
      <c r="Z49" s="177">
        <f t="shared" si="6"/>
        <v>0</v>
      </c>
      <c r="AA49" s="168">
        <f t="shared" si="7"/>
        <v>0</v>
      </c>
      <c r="AB49" s="177">
        <f t="shared" si="8"/>
        <v>0</v>
      </c>
      <c r="AC49" s="168">
        <f t="shared" si="9"/>
        <v>0</v>
      </c>
      <c r="AD49" s="177">
        <f t="shared" si="10"/>
        <v>0</v>
      </c>
      <c r="AE49" s="168">
        <f t="shared" si="11"/>
        <v>0</v>
      </c>
      <c r="AF49" s="177">
        <f t="shared" si="12"/>
        <v>0</v>
      </c>
      <c r="AG49" s="168">
        <f t="shared" si="13"/>
        <v>0</v>
      </c>
      <c r="AH49" s="157">
        <f t="shared" si="14"/>
        <v>1.2778505897771952</v>
      </c>
      <c r="AI49" s="144">
        <f t="shared" si="15"/>
        <v>0.639344262295082</v>
      </c>
    </row>
    <row r="50" spans="1:35" ht="12.75">
      <c r="A50" s="203">
        <v>3</v>
      </c>
      <c r="B50" s="279" t="s">
        <v>1</v>
      </c>
      <c r="C50" s="192">
        <v>1308</v>
      </c>
      <c r="D50" s="28">
        <f t="shared" si="28"/>
        <v>0</v>
      </c>
      <c r="E50" s="239">
        <f t="shared" si="29"/>
        <v>1308</v>
      </c>
      <c r="F50" s="35">
        <v>25</v>
      </c>
      <c r="G50" s="16"/>
      <c r="H50" s="16">
        <v>25</v>
      </c>
      <c r="I50" s="60">
        <v>26</v>
      </c>
      <c r="J50" s="16">
        <v>0</v>
      </c>
      <c r="K50" s="64">
        <f t="shared" si="16"/>
        <v>26</v>
      </c>
      <c r="L50" s="60">
        <v>24</v>
      </c>
      <c r="M50" s="35">
        <v>0</v>
      </c>
      <c r="N50" s="64">
        <f t="shared" si="17"/>
        <v>24</v>
      </c>
      <c r="O50" s="60">
        <v>1</v>
      </c>
      <c r="P50" s="16">
        <v>0</v>
      </c>
      <c r="Q50" s="64">
        <f t="shared" si="18"/>
        <v>1</v>
      </c>
      <c r="R50" s="128">
        <v>0</v>
      </c>
      <c r="S50" s="128"/>
      <c r="T50" s="128"/>
      <c r="U50" s="119">
        <f t="shared" si="30"/>
        <v>51</v>
      </c>
      <c r="V50" s="158">
        <f t="shared" si="2"/>
        <v>1.9877675840978593</v>
      </c>
      <c r="W50" s="163">
        <f t="shared" si="3"/>
        <v>1.04</v>
      </c>
      <c r="X50" s="178">
        <f t="shared" si="4"/>
        <v>1.834862385321101</v>
      </c>
      <c r="Y50" s="163">
        <f t="shared" si="5"/>
        <v>0.96</v>
      </c>
      <c r="Z50" s="178">
        <f t="shared" si="6"/>
        <v>0.0764525993883792</v>
      </c>
      <c r="AA50" s="163">
        <f t="shared" si="7"/>
        <v>0.04</v>
      </c>
      <c r="AB50" s="178">
        <f t="shared" si="8"/>
        <v>0</v>
      </c>
      <c r="AC50" s="163">
        <f t="shared" si="9"/>
        <v>0</v>
      </c>
      <c r="AD50" s="178">
        <f t="shared" si="10"/>
        <v>0</v>
      </c>
      <c r="AE50" s="163">
        <f t="shared" si="11"/>
        <v>0</v>
      </c>
      <c r="AF50" s="178">
        <f t="shared" si="12"/>
        <v>0</v>
      </c>
      <c r="AG50" s="163">
        <f t="shared" si="13"/>
        <v>0</v>
      </c>
      <c r="AH50" s="158">
        <f t="shared" si="14"/>
        <v>3.89908256880734</v>
      </c>
      <c r="AI50" s="142">
        <f t="shared" si="15"/>
        <v>2.04</v>
      </c>
    </row>
    <row r="51" spans="1:35" ht="12.75">
      <c r="A51" s="203">
        <v>3</v>
      </c>
      <c r="B51" s="279" t="s">
        <v>2</v>
      </c>
      <c r="C51" s="192">
        <v>4411</v>
      </c>
      <c r="D51" s="28">
        <f t="shared" si="28"/>
        <v>0</v>
      </c>
      <c r="E51" s="239">
        <f t="shared" si="29"/>
        <v>4411</v>
      </c>
      <c r="F51" s="35">
        <v>111</v>
      </c>
      <c r="G51" s="16"/>
      <c r="H51" s="16">
        <v>111</v>
      </c>
      <c r="I51" s="60">
        <v>26</v>
      </c>
      <c r="J51" s="16">
        <v>0</v>
      </c>
      <c r="K51" s="64">
        <f t="shared" si="16"/>
        <v>26</v>
      </c>
      <c r="L51" s="60">
        <v>13</v>
      </c>
      <c r="M51" s="35">
        <v>0</v>
      </c>
      <c r="N51" s="64">
        <f t="shared" si="17"/>
        <v>13</v>
      </c>
      <c r="O51" s="60">
        <v>0</v>
      </c>
      <c r="P51" s="16">
        <v>0</v>
      </c>
      <c r="Q51" s="64">
        <f t="shared" si="18"/>
        <v>0</v>
      </c>
      <c r="R51" s="128">
        <v>0</v>
      </c>
      <c r="S51" s="128"/>
      <c r="T51" s="128"/>
      <c r="U51" s="119">
        <f t="shared" si="30"/>
        <v>39</v>
      </c>
      <c r="V51" s="158">
        <f t="shared" si="2"/>
        <v>0.5894355021537067</v>
      </c>
      <c r="W51" s="163">
        <f t="shared" si="3"/>
        <v>0.23423423423423423</v>
      </c>
      <c r="X51" s="178">
        <f t="shared" si="4"/>
        <v>0.29471775107685333</v>
      </c>
      <c r="Y51" s="163">
        <f t="shared" si="5"/>
        <v>0.11711711711711711</v>
      </c>
      <c r="Z51" s="178">
        <f t="shared" si="6"/>
        <v>0</v>
      </c>
      <c r="AA51" s="163">
        <f t="shared" si="7"/>
        <v>0</v>
      </c>
      <c r="AB51" s="178">
        <f t="shared" si="8"/>
        <v>0</v>
      </c>
      <c r="AC51" s="163">
        <f t="shared" si="9"/>
        <v>0</v>
      </c>
      <c r="AD51" s="178">
        <f t="shared" si="10"/>
        <v>0</v>
      </c>
      <c r="AE51" s="163">
        <f t="shared" si="11"/>
        <v>0</v>
      </c>
      <c r="AF51" s="178">
        <f t="shared" si="12"/>
        <v>0</v>
      </c>
      <c r="AG51" s="163">
        <f t="shared" si="13"/>
        <v>0</v>
      </c>
      <c r="AH51" s="158">
        <f t="shared" si="14"/>
        <v>0.8841532532305599</v>
      </c>
      <c r="AI51" s="142">
        <f t="shared" si="15"/>
        <v>0.35135135135135137</v>
      </c>
    </row>
    <row r="52" spans="1:35" ht="12.75">
      <c r="A52" s="203">
        <v>3</v>
      </c>
      <c r="B52" s="279" t="s">
        <v>3</v>
      </c>
      <c r="C52" s="192">
        <v>2339</v>
      </c>
      <c r="D52" s="28">
        <f t="shared" si="28"/>
        <v>0</v>
      </c>
      <c r="E52" s="239">
        <f t="shared" si="29"/>
        <v>2339</v>
      </c>
      <c r="F52" s="35">
        <v>31</v>
      </c>
      <c r="G52" s="16"/>
      <c r="H52" s="16">
        <v>31</v>
      </c>
      <c r="I52" s="60">
        <v>14</v>
      </c>
      <c r="J52" s="16">
        <v>2</v>
      </c>
      <c r="K52" s="64">
        <f t="shared" si="16"/>
        <v>16</v>
      </c>
      <c r="L52" s="60">
        <v>9</v>
      </c>
      <c r="M52" s="35">
        <v>1</v>
      </c>
      <c r="N52" s="64">
        <f t="shared" si="17"/>
        <v>10</v>
      </c>
      <c r="O52" s="60">
        <v>0</v>
      </c>
      <c r="P52" s="16">
        <v>0</v>
      </c>
      <c r="Q52" s="64">
        <f t="shared" si="18"/>
        <v>0</v>
      </c>
      <c r="R52" s="128">
        <v>0</v>
      </c>
      <c r="S52" s="128"/>
      <c r="T52" s="128"/>
      <c r="U52" s="119">
        <f t="shared" si="30"/>
        <v>26</v>
      </c>
      <c r="V52" s="158">
        <f t="shared" si="2"/>
        <v>0.6840530141085934</v>
      </c>
      <c r="W52" s="163">
        <f t="shared" si="3"/>
        <v>0.5161290322580645</v>
      </c>
      <c r="X52" s="178">
        <f t="shared" si="4"/>
        <v>0.42753313381787095</v>
      </c>
      <c r="Y52" s="163">
        <f t="shared" si="5"/>
        <v>0.3225806451612903</v>
      </c>
      <c r="Z52" s="178">
        <f t="shared" si="6"/>
        <v>0</v>
      </c>
      <c r="AA52" s="163">
        <f t="shared" si="7"/>
        <v>0</v>
      </c>
      <c r="AB52" s="178">
        <f t="shared" si="8"/>
        <v>0</v>
      </c>
      <c r="AC52" s="163">
        <f t="shared" si="9"/>
        <v>0</v>
      </c>
      <c r="AD52" s="178">
        <f t="shared" si="10"/>
        <v>0</v>
      </c>
      <c r="AE52" s="163">
        <f t="shared" si="11"/>
        <v>0</v>
      </c>
      <c r="AF52" s="178">
        <f t="shared" si="12"/>
        <v>0</v>
      </c>
      <c r="AG52" s="163">
        <f t="shared" si="13"/>
        <v>0</v>
      </c>
      <c r="AH52" s="158">
        <f t="shared" si="14"/>
        <v>1.1115861479264644</v>
      </c>
      <c r="AI52" s="142">
        <f t="shared" si="15"/>
        <v>0.8387096774193549</v>
      </c>
    </row>
    <row r="53" spans="1:35" ht="12.75">
      <c r="A53" s="203">
        <v>3</v>
      </c>
      <c r="B53" s="279" t="s">
        <v>4</v>
      </c>
      <c r="C53" s="192">
        <v>4126</v>
      </c>
      <c r="D53" s="28">
        <f t="shared" si="28"/>
        <v>615.820895522388</v>
      </c>
      <c r="E53" s="239">
        <f t="shared" si="29"/>
        <v>3510.179104477612</v>
      </c>
      <c r="F53" s="35">
        <v>67</v>
      </c>
      <c r="G53" s="16">
        <v>10</v>
      </c>
      <c r="H53" s="16">
        <v>57</v>
      </c>
      <c r="I53" s="60">
        <v>40</v>
      </c>
      <c r="J53" s="16">
        <v>0</v>
      </c>
      <c r="K53" s="64">
        <f t="shared" si="16"/>
        <v>40</v>
      </c>
      <c r="L53" s="60">
        <v>16</v>
      </c>
      <c r="M53" s="35">
        <v>0</v>
      </c>
      <c r="N53" s="64">
        <f t="shared" si="17"/>
        <v>16</v>
      </c>
      <c r="O53" s="60">
        <v>1</v>
      </c>
      <c r="P53" s="16">
        <v>0</v>
      </c>
      <c r="Q53" s="64">
        <f t="shared" si="18"/>
        <v>1</v>
      </c>
      <c r="R53" s="128">
        <v>0</v>
      </c>
      <c r="S53" s="128"/>
      <c r="T53" s="128"/>
      <c r="U53" s="119">
        <f t="shared" si="30"/>
        <v>57</v>
      </c>
      <c r="V53" s="158">
        <f t="shared" si="2"/>
        <v>0.9694619486185166</v>
      </c>
      <c r="W53" s="163">
        <f t="shared" si="3"/>
        <v>0.5970149253731343</v>
      </c>
      <c r="X53" s="178">
        <f t="shared" si="4"/>
        <v>0.3877847794474067</v>
      </c>
      <c r="Y53" s="163">
        <f t="shared" si="5"/>
        <v>0.23880597014925373</v>
      </c>
      <c r="Z53" s="178">
        <f t="shared" si="6"/>
        <v>0.024236548715462918</v>
      </c>
      <c r="AA53" s="163">
        <f t="shared" si="7"/>
        <v>0.014925373134328358</v>
      </c>
      <c r="AB53" s="178">
        <f t="shared" si="8"/>
        <v>0</v>
      </c>
      <c r="AC53" s="163">
        <f t="shared" si="9"/>
        <v>0</v>
      </c>
      <c r="AD53" s="178">
        <f t="shared" si="10"/>
        <v>0</v>
      </c>
      <c r="AE53" s="163">
        <f t="shared" si="11"/>
        <v>0</v>
      </c>
      <c r="AF53" s="178">
        <f t="shared" si="12"/>
        <v>0</v>
      </c>
      <c r="AG53" s="163">
        <f t="shared" si="13"/>
        <v>0</v>
      </c>
      <c r="AH53" s="158">
        <f t="shared" si="14"/>
        <v>1.3814832767813863</v>
      </c>
      <c r="AI53" s="142">
        <f t="shared" si="15"/>
        <v>0.8507462686567164</v>
      </c>
    </row>
    <row r="54" spans="1:35" ht="12.75">
      <c r="A54" s="203">
        <v>3</v>
      </c>
      <c r="B54" s="279" t="s">
        <v>5</v>
      </c>
      <c r="C54" s="192">
        <v>1600</v>
      </c>
      <c r="D54" s="28">
        <f t="shared" si="28"/>
        <v>0</v>
      </c>
      <c r="E54" s="239">
        <f t="shared" si="29"/>
        <v>1600</v>
      </c>
      <c r="F54" s="35">
        <v>27</v>
      </c>
      <c r="G54" s="16"/>
      <c r="H54" s="16">
        <v>27</v>
      </c>
      <c r="I54" s="60">
        <v>25</v>
      </c>
      <c r="J54" s="16">
        <v>0</v>
      </c>
      <c r="K54" s="64">
        <f t="shared" si="16"/>
        <v>25</v>
      </c>
      <c r="L54" s="60">
        <v>32</v>
      </c>
      <c r="M54" s="35">
        <v>0</v>
      </c>
      <c r="N54" s="64">
        <f t="shared" si="17"/>
        <v>32</v>
      </c>
      <c r="O54" s="60">
        <v>4</v>
      </c>
      <c r="P54" s="16">
        <v>0</v>
      </c>
      <c r="Q54" s="64">
        <f t="shared" si="18"/>
        <v>4</v>
      </c>
      <c r="R54" s="128">
        <v>0</v>
      </c>
      <c r="S54" s="128"/>
      <c r="T54" s="128"/>
      <c r="U54" s="119">
        <f t="shared" si="30"/>
        <v>61</v>
      </c>
      <c r="V54" s="158">
        <f t="shared" si="2"/>
        <v>1.5625</v>
      </c>
      <c r="W54" s="163">
        <f t="shared" si="3"/>
        <v>0.9259259259259259</v>
      </c>
      <c r="X54" s="178">
        <f t="shared" si="4"/>
        <v>2</v>
      </c>
      <c r="Y54" s="163">
        <f t="shared" si="5"/>
        <v>1.1851851851851851</v>
      </c>
      <c r="Z54" s="178">
        <f t="shared" si="6"/>
        <v>0.25</v>
      </c>
      <c r="AA54" s="163">
        <f t="shared" si="7"/>
        <v>0.14814814814814814</v>
      </c>
      <c r="AB54" s="178">
        <f t="shared" si="8"/>
        <v>0</v>
      </c>
      <c r="AC54" s="163">
        <f t="shared" si="9"/>
        <v>0</v>
      </c>
      <c r="AD54" s="178">
        <f t="shared" si="10"/>
        <v>0</v>
      </c>
      <c r="AE54" s="163">
        <f t="shared" si="11"/>
        <v>0</v>
      </c>
      <c r="AF54" s="178">
        <f t="shared" si="12"/>
        <v>0</v>
      </c>
      <c r="AG54" s="163">
        <f t="shared" si="13"/>
        <v>0</v>
      </c>
      <c r="AH54" s="158">
        <f t="shared" si="14"/>
        <v>3.8125</v>
      </c>
      <c r="AI54" s="142">
        <f t="shared" si="15"/>
        <v>2.259259259259259</v>
      </c>
    </row>
    <row r="55" spans="1:35" ht="12.75">
      <c r="A55" s="203">
        <v>3</v>
      </c>
      <c r="B55" s="279" t="s">
        <v>6</v>
      </c>
      <c r="C55" s="192">
        <v>576</v>
      </c>
      <c r="D55" s="28">
        <f t="shared" si="28"/>
        <v>0</v>
      </c>
      <c r="E55" s="239">
        <f t="shared" si="29"/>
        <v>576</v>
      </c>
      <c r="F55" s="35">
        <v>18</v>
      </c>
      <c r="G55" s="16"/>
      <c r="H55" s="16">
        <v>18</v>
      </c>
      <c r="I55" s="60">
        <v>7</v>
      </c>
      <c r="J55" s="16">
        <v>0</v>
      </c>
      <c r="K55" s="64">
        <f t="shared" si="16"/>
        <v>7</v>
      </c>
      <c r="L55" s="60">
        <v>1</v>
      </c>
      <c r="M55" s="35">
        <v>0</v>
      </c>
      <c r="N55" s="64">
        <f t="shared" si="17"/>
        <v>1</v>
      </c>
      <c r="O55" s="60">
        <v>0</v>
      </c>
      <c r="P55" s="16">
        <v>0</v>
      </c>
      <c r="Q55" s="64">
        <f t="shared" si="18"/>
        <v>0</v>
      </c>
      <c r="R55" s="128">
        <v>0</v>
      </c>
      <c r="S55" s="128"/>
      <c r="T55" s="128"/>
      <c r="U55" s="119">
        <f t="shared" si="30"/>
        <v>8</v>
      </c>
      <c r="V55" s="158">
        <f t="shared" si="2"/>
        <v>1.215277777777778</v>
      </c>
      <c r="W55" s="163">
        <f t="shared" si="3"/>
        <v>0.3888888888888889</v>
      </c>
      <c r="X55" s="178">
        <f t="shared" si="4"/>
        <v>0.1736111111111111</v>
      </c>
      <c r="Y55" s="163">
        <f t="shared" si="5"/>
        <v>0.05555555555555555</v>
      </c>
      <c r="Z55" s="178">
        <f t="shared" si="6"/>
        <v>0</v>
      </c>
      <c r="AA55" s="163">
        <f t="shared" si="7"/>
        <v>0</v>
      </c>
      <c r="AB55" s="178">
        <f t="shared" si="8"/>
        <v>0</v>
      </c>
      <c r="AC55" s="163">
        <f t="shared" si="9"/>
        <v>0</v>
      </c>
      <c r="AD55" s="178">
        <f t="shared" si="10"/>
        <v>0</v>
      </c>
      <c r="AE55" s="163">
        <f t="shared" si="11"/>
        <v>0</v>
      </c>
      <c r="AF55" s="178">
        <f t="shared" si="12"/>
        <v>0</v>
      </c>
      <c r="AG55" s="163">
        <f t="shared" si="13"/>
        <v>0</v>
      </c>
      <c r="AH55" s="158">
        <f t="shared" si="14"/>
        <v>1.3888888888888888</v>
      </c>
      <c r="AI55" s="142">
        <f t="shared" si="15"/>
        <v>0.4444444444444444</v>
      </c>
    </row>
    <row r="56" spans="1:35" ht="12.75">
      <c r="A56" s="203">
        <v>3</v>
      </c>
      <c r="B56" s="279" t="s">
        <v>7</v>
      </c>
      <c r="C56" s="192">
        <v>1985</v>
      </c>
      <c r="D56" s="28">
        <f t="shared" si="28"/>
        <v>0</v>
      </c>
      <c r="E56" s="239">
        <f t="shared" si="29"/>
        <v>1985</v>
      </c>
      <c r="F56" s="35">
        <v>40</v>
      </c>
      <c r="G56" s="16"/>
      <c r="H56" s="16">
        <v>40</v>
      </c>
      <c r="I56" s="60">
        <v>37</v>
      </c>
      <c r="J56" s="16">
        <v>0</v>
      </c>
      <c r="K56" s="64">
        <f t="shared" si="16"/>
        <v>37</v>
      </c>
      <c r="L56" s="60">
        <v>31</v>
      </c>
      <c r="M56" s="35">
        <v>0</v>
      </c>
      <c r="N56" s="64">
        <f t="shared" si="17"/>
        <v>31</v>
      </c>
      <c r="O56" s="60">
        <v>0</v>
      </c>
      <c r="P56" s="16">
        <v>0</v>
      </c>
      <c r="Q56" s="64">
        <f t="shared" si="18"/>
        <v>0</v>
      </c>
      <c r="R56" s="128">
        <v>0</v>
      </c>
      <c r="S56" s="128"/>
      <c r="T56" s="128"/>
      <c r="U56" s="119">
        <f t="shared" si="30"/>
        <v>68</v>
      </c>
      <c r="V56" s="158">
        <f t="shared" si="2"/>
        <v>1.8639798488664987</v>
      </c>
      <c r="W56" s="163">
        <f t="shared" si="3"/>
        <v>0.925</v>
      </c>
      <c r="X56" s="178">
        <f t="shared" si="4"/>
        <v>1.561712846347607</v>
      </c>
      <c r="Y56" s="163">
        <f t="shared" si="5"/>
        <v>0.775</v>
      </c>
      <c r="Z56" s="178">
        <f t="shared" si="6"/>
        <v>0</v>
      </c>
      <c r="AA56" s="163">
        <f t="shared" si="7"/>
        <v>0</v>
      </c>
      <c r="AB56" s="178">
        <f t="shared" si="8"/>
        <v>0</v>
      </c>
      <c r="AC56" s="163">
        <f t="shared" si="9"/>
        <v>0</v>
      </c>
      <c r="AD56" s="178">
        <f t="shared" si="10"/>
        <v>0</v>
      </c>
      <c r="AE56" s="163">
        <f t="shared" si="11"/>
        <v>0</v>
      </c>
      <c r="AF56" s="178">
        <f t="shared" si="12"/>
        <v>0</v>
      </c>
      <c r="AG56" s="163">
        <f t="shared" si="13"/>
        <v>0</v>
      </c>
      <c r="AH56" s="158">
        <f t="shared" si="14"/>
        <v>3.425692695214106</v>
      </c>
      <c r="AI56" s="142">
        <f t="shared" si="15"/>
        <v>1.7</v>
      </c>
    </row>
    <row r="57" spans="1:35" ht="12.75">
      <c r="A57" s="203">
        <v>3</v>
      </c>
      <c r="B57" s="279" t="s">
        <v>8</v>
      </c>
      <c r="C57" s="192">
        <v>3102</v>
      </c>
      <c r="D57" s="28">
        <f t="shared" si="28"/>
        <v>0</v>
      </c>
      <c r="E57" s="239">
        <f t="shared" si="29"/>
        <v>3102</v>
      </c>
      <c r="F57" s="35">
        <v>64</v>
      </c>
      <c r="G57" s="16"/>
      <c r="H57" s="16">
        <v>64</v>
      </c>
      <c r="I57" s="60">
        <v>15</v>
      </c>
      <c r="J57" s="16">
        <v>0</v>
      </c>
      <c r="K57" s="64">
        <f t="shared" si="16"/>
        <v>15</v>
      </c>
      <c r="L57" s="60">
        <v>8</v>
      </c>
      <c r="M57" s="35">
        <v>0</v>
      </c>
      <c r="N57" s="64">
        <f t="shared" si="17"/>
        <v>8</v>
      </c>
      <c r="O57" s="60">
        <v>0</v>
      </c>
      <c r="P57" s="16">
        <v>0</v>
      </c>
      <c r="Q57" s="64">
        <f t="shared" si="18"/>
        <v>0</v>
      </c>
      <c r="R57" s="128">
        <v>0</v>
      </c>
      <c r="S57" s="128"/>
      <c r="T57" s="128"/>
      <c r="U57" s="119">
        <f t="shared" si="30"/>
        <v>23</v>
      </c>
      <c r="V57" s="158">
        <f t="shared" si="2"/>
        <v>0.4835589941972921</v>
      </c>
      <c r="W57" s="163">
        <f t="shared" si="3"/>
        <v>0.234375</v>
      </c>
      <c r="X57" s="178">
        <f t="shared" si="4"/>
        <v>0.2578981302385558</v>
      </c>
      <c r="Y57" s="163">
        <f t="shared" si="5"/>
        <v>0.125</v>
      </c>
      <c r="Z57" s="178">
        <f t="shared" si="6"/>
        <v>0</v>
      </c>
      <c r="AA57" s="163">
        <f t="shared" si="7"/>
        <v>0</v>
      </c>
      <c r="AB57" s="178">
        <f t="shared" si="8"/>
        <v>0</v>
      </c>
      <c r="AC57" s="163">
        <f t="shared" si="9"/>
        <v>0</v>
      </c>
      <c r="AD57" s="178">
        <f t="shared" si="10"/>
        <v>0</v>
      </c>
      <c r="AE57" s="163">
        <f t="shared" si="11"/>
        <v>0</v>
      </c>
      <c r="AF57" s="178">
        <f t="shared" si="12"/>
        <v>0</v>
      </c>
      <c r="AG57" s="163">
        <f t="shared" si="13"/>
        <v>0</v>
      </c>
      <c r="AH57" s="158">
        <f t="shared" si="14"/>
        <v>0.7414571244358479</v>
      </c>
      <c r="AI57" s="142">
        <f t="shared" si="15"/>
        <v>0.359375</v>
      </c>
    </row>
    <row r="58" spans="1:35" ht="12.75">
      <c r="A58" s="203">
        <v>3</v>
      </c>
      <c r="B58" s="279" t="s">
        <v>9</v>
      </c>
      <c r="C58" s="192">
        <v>4709</v>
      </c>
      <c r="D58" s="28">
        <f t="shared" si="28"/>
        <v>4157.946808510638</v>
      </c>
      <c r="E58" s="239">
        <f t="shared" si="29"/>
        <v>4709</v>
      </c>
      <c r="F58" s="35">
        <v>94</v>
      </c>
      <c r="G58" s="16">
        <v>83</v>
      </c>
      <c r="H58" s="16">
        <v>94</v>
      </c>
      <c r="I58" s="60">
        <v>67</v>
      </c>
      <c r="J58" s="16">
        <v>0</v>
      </c>
      <c r="K58" s="64">
        <f t="shared" si="16"/>
        <v>67</v>
      </c>
      <c r="L58" s="60">
        <v>20</v>
      </c>
      <c r="M58" s="35">
        <v>0</v>
      </c>
      <c r="N58" s="64">
        <f t="shared" si="17"/>
        <v>20</v>
      </c>
      <c r="O58" s="60">
        <v>0</v>
      </c>
      <c r="P58" s="16">
        <v>0</v>
      </c>
      <c r="Q58" s="64">
        <f t="shared" si="18"/>
        <v>0</v>
      </c>
      <c r="R58" s="128">
        <v>11</v>
      </c>
      <c r="S58" s="128"/>
      <c r="T58" s="128"/>
      <c r="U58" s="119">
        <f t="shared" si="30"/>
        <v>98</v>
      </c>
      <c r="V58" s="158">
        <f t="shared" si="2"/>
        <v>1.422807390104056</v>
      </c>
      <c r="W58" s="163">
        <f t="shared" si="3"/>
        <v>0.7127659574468085</v>
      </c>
      <c r="X58" s="178">
        <f t="shared" si="4"/>
        <v>0.4247186239116585</v>
      </c>
      <c r="Y58" s="163">
        <f t="shared" si="5"/>
        <v>0.2127659574468085</v>
      </c>
      <c r="Z58" s="178">
        <f t="shared" si="6"/>
        <v>0</v>
      </c>
      <c r="AA58" s="163">
        <f t="shared" si="7"/>
        <v>0</v>
      </c>
      <c r="AB58" s="178">
        <f t="shared" si="8"/>
        <v>0.23359524315141217</v>
      </c>
      <c r="AC58" s="163">
        <f t="shared" si="9"/>
        <v>0.11702127659574468</v>
      </c>
      <c r="AD58" s="178">
        <f t="shared" si="10"/>
        <v>0</v>
      </c>
      <c r="AE58" s="163">
        <f t="shared" si="11"/>
        <v>0</v>
      </c>
      <c r="AF58" s="178">
        <f t="shared" si="12"/>
        <v>0</v>
      </c>
      <c r="AG58" s="163">
        <f t="shared" si="13"/>
        <v>0</v>
      </c>
      <c r="AH58" s="158">
        <f t="shared" si="14"/>
        <v>2.0811212571671267</v>
      </c>
      <c r="AI58" s="142">
        <f t="shared" si="15"/>
        <v>1.0425531914893618</v>
      </c>
    </row>
    <row r="59" spans="1:35" ht="12.75">
      <c r="A59" s="203">
        <v>3</v>
      </c>
      <c r="B59" s="279" t="s">
        <v>279</v>
      </c>
      <c r="C59" s="192">
        <v>2613</v>
      </c>
      <c r="D59" s="28">
        <f t="shared" si="28"/>
        <v>0</v>
      </c>
      <c r="E59" s="239">
        <f t="shared" si="29"/>
        <v>2613</v>
      </c>
      <c r="F59" s="35">
        <v>57</v>
      </c>
      <c r="G59" s="16"/>
      <c r="H59" s="16">
        <v>57</v>
      </c>
      <c r="I59" s="60">
        <v>63</v>
      </c>
      <c r="J59" s="16">
        <v>0</v>
      </c>
      <c r="K59" s="64">
        <f t="shared" si="16"/>
        <v>63</v>
      </c>
      <c r="L59" s="60">
        <v>44</v>
      </c>
      <c r="M59" s="35">
        <v>0</v>
      </c>
      <c r="N59" s="64">
        <f t="shared" si="17"/>
        <v>44</v>
      </c>
      <c r="O59" s="60">
        <v>0</v>
      </c>
      <c r="P59" s="16">
        <v>0</v>
      </c>
      <c r="Q59" s="64">
        <f t="shared" si="18"/>
        <v>0</v>
      </c>
      <c r="R59" s="128">
        <v>0</v>
      </c>
      <c r="S59" s="128"/>
      <c r="T59" s="128"/>
      <c r="U59" s="119">
        <f t="shared" si="30"/>
        <v>107</v>
      </c>
      <c r="V59" s="158">
        <f t="shared" si="2"/>
        <v>2.4110218140068884</v>
      </c>
      <c r="W59" s="163">
        <f t="shared" si="3"/>
        <v>1.105263157894737</v>
      </c>
      <c r="X59" s="178">
        <f t="shared" si="4"/>
        <v>1.6838882510524302</v>
      </c>
      <c r="Y59" s="163">
        <f t="shared" si="5"/>
        <v>0.7719298245614035</v>
      </c>
      <c r="Z59" s="178">
        <f t="shared" si="6"/>
        <v>0</v>
      </c>
      <c r="AA59" s="163">
        <f t="shared" si="7"/>
        <v>0</v>
      </c>
      <c r="AB59" s="178">
        <f t="shared" si="8"/>
        <v>0</v>
      </c>
      <c r="AC59" s="163">
        <f t="shared" si="9"/>
        <v>0</v>
      </c>
      <c r="AD59" s="178">
        <f t="shared" si="10"/>
        <v>0</v>
      </c>
      <c r="AE59" s="163">
        <f t="shared" si="11"/>
        <v>0</v>
      </c>
      <c r="AF59" s="178">
        <f t="shared" si="12"/>
        <v>0</v>
      </c>
      <c r="AG59" s="163">
        <f t="shared" si="13"/>
        <v>0</v>
      </c>
      <c r="AH59" s="158">
        <f t="shared" si="14"/>
        <v>4.094910065059318</v>
      </c>
      <c r="AI59" s="142">
        <f t="shared" si="15"/>
        <v>1.8771929824561404</v>
      </c>
    </row>
    <row r="60" spans="1:35" ht="12.75">
      <c r="A60" s="203">
        <v>3</v>
      </c>
      <c r="B60" s="279" t="s">
        <v>278</v>
      </c>
      <c r="C60" s="192">
        <v>2238</v>
      </c>
      <c r="D60" s="28">
        <f t="shared" si="28"/>
        <v>0</v>
      </c>
      <c r="E60" s="239">
        <f t="shared" si="29"/>
        <v>2238</v>
      </c>
      <c r="F60" s="35">
        <v>49</v>
      </c>
      <c r="G60" s="16"/>
      <c r="H60" s="16">
        <v>49</v>
      </c>
      <c r="I60" s="60">
        <v>80</v>
      </c>
      <c r="J60" s="16">
        <v>0</v>
      </c>
      <c r="K60" s="64">
        <f t="shared" si="16"/>
        <v>80</v>
      </c>
      <c r="L60" s="60">
        <v>28</v>
      </c>
      <c r="M60" s="35">
        <v>0</v>
      </c>
      <c r="N60" s="64">
        <f t="shared" si="17"/>
        <v>28</v>
      </c>
      <c r="O60" s="60">
        <v>0</v>
      </c>
      <c r="P60" s="16">
        <v>0</v>
      </c>
      <c r="Q60" s="64">
        <f t="shared" si="18"/>
        <v>0</v>
      </c>
      <c r="R60" s="128">
        <v>0</v>
      </c>
      <c r="S60" s="128"/>
      <c r="T60" s="128"/>
      <c r="U60" s="119">
        <f t="shared" si="30"/>
        <v>108</v>
      </c>
      <c r="V60" s="158">
        <f t="shared" si="2"/>
        <v>3.5746201966041107</v>
      </c>
      <c r="W60" s="163">
        <f t="shared" si="3"/>
        <v>1.6326530612244898</v>
      </c>
      <c r="X60" s="178">
        <f t="shared" si="4"/>
        <v>1.2511170688114388</v>
      </c>
      <c r="Y60" s="163">
        <f t="shared" si="5"/>
        <v>0.5714285714285714</v>
      </c>
      <c r="Z60" s="178">
        <f t="shared" si="6"/>
        <v>0</v>
      </c>
      <c r="AA60" s="163">
        <f t="shared" si="7"/>
        <v>0</v>
      </c>
      <c r="AB60" s="178">
        <f t="shared" si="8"/>
        <v>0</v>
      </c>
      <c r="AC60" s="163">
        <f t="shared" si="9"/>
        <v>0</v>
      </c>
      <c r="AD60" s="178">
        <f t="shared" si="10"/>
        <v>0</v>
      </c>
      <c r="AE60" s="163">
        <f t="shared" si="11"/>
        <v>0</v>
      </c>
      <c r="AF60" s="178">
        <f t="shared" si="12"/>
        <v>0</v>
      </c>
      <c r="AG60" s="163">
        <f t="shared" si="13"/>
        <v>0</v>
      </c>
      <c r="AH60" s="158">
        <f t="shared" si="14"/>
        <v>4.825737265415549</v>
      </c>
      <c r="AI60" s="142">
        <f t="shared" si="15"/>
        <v>2.204081632653061</v>
      </c>
    </row>
    <row r="61" spans="1:35" ht="12.75">
      <c r="A61" s="203">
        <v>3</v>
      </c>
      <c r="B61" s="279" t="s">
        <v>10</v>
      </c>
      <c r="C61" s="192">
        <v>2171</v>
      </c>
      <c r="D61" s="28">
        <f t="shared" si="28"/>
        <v>0</v>
      </c>
      <c r="E61" s="239">
        <f t="shared" si="29"/>
        <v>2171</v>
      </c>
      <c r="F61" s="35">
        <v>43</v>
      </c>
      <c r="G61" s="16"/>
      <c r="H61" s="16">
        <v>43</v>
      </c>
      <c r="I61" s="60">
        <v>32</v>
      </c>
      <c r="J61" s="16">
        <v>0</v>
      </c>
      <c r="K61" s="64">
        <f t="shared" si="16"/>
        <v>32</v>
      </c>
      <c r="L61" s="60">
        <v>25</v>
      </c>
      <c r="M61" s="35">
        <v>0</v>
      </c>
      <c r="N61" s="64">
        <f t="shared" si="17"/>
        <v>25</v>
      </c>
      <c r="O61" s="60">
        <v>1</v>
      </c>
      <c r="P61" s="16">
        <v>0</v>
      </c>
      <c r="Q61" s="64">
        <f t="shared" si="18"/>
        <v>1</v>
      </c>
      <c r="R61" s="128">
        <v>0</v>
      </c>
      <c r="S61" s="128"/>
      <c r="T61" s="128"/>
      <c r="U61" s="119">
        <f t="shared" si="30"/>
        <v>58</v>
      </c>
      <c r="V61" s="158">
        <f t="shared" si="2"/>
        <v>1.4739751266697374</v>
      </c>
      <c r="W61" s="163">
        <f t="shared" si="3"/>
        <v>0.7441860465116279</v>
      </c>
      <c r="X61" s="178">
        <f t="shared" si="4"/>
        <v>1.1515430677107323</v>
      </c>
      <c r="Y61" s="163">
        <f t="shared" si="5"/>
        <v>0.5813953488372093</v>
      </c>
      <c r="Z61" s="178">
        <f t="shared" si="6"/>
        <v>0.046061722708429294</v>
      </c>
      <c r="AA61" s="163">
        <f t="shared" si="7"/>
        <v>0.023255813953488372</v>
      </c>
      <c r="AB61" s="178">
        <f t="shared" si="8"/>
        <v>0</v>
      </c>
      <c r="AC61" s="163">
        <f t="shared" si="9"/>
        <v>0</v>
      </c>
      <c r="AD61" s="178">
        <f t="shared" si="10"/>
        <v>0</v>
      </c>
      <c r="AE61" s="163">
        <f t="shared" si="11"/>
        <v>0</v>
      </c>
      <c r="AF61" s="178">
        <f t="shared" si="12"/>
        <v>0</v>
      </c>
      <c r="AG61" s="163">
        <f t="shared" si="13"/>
        <v>0</v>
      </c>
      <c r="AH61" s="158">
        <f t="shared" si="14"/>
        <v>2.6715799170888994</v>
      </c>
      <c r="AI61" s="142">
        <f t="shared" si="15"/>
        <v>1.3488372093023255</v>
      </c>
    </row>
    <row r="62" spans="1:35" ht="12.75">
      <c r="A62" s="203">
        <v>3</v>
      </c>
      <c r="B62" s="279" t="s">
        <v>11</v>
      </c>
      <c r="C62" s="192">
        <v>1940</v>
      </c>
      <c r="D62" s="28">
        <f t="shared" si="28"/>
        <v>0</v>
      </c>
      <c r="E62" s="239">
        <f t="shared" si="29"/>
        <v>1940</v>
      </c>
      <c r="F62" s="35">
        <v>36</v>
      </c>
      <c r="G62" s="16"/>
      <c r="H62" s="16">
        <v>36</v>
      </c>
      <c r="I62" s="60">
        <v>49</v>
      </c>
      <c r="J62" s="16">
        <v>0</v>
      </c>
      <c r="K62" s="64">
        <f t="shared" si="16"/>
        <v>49</v>
      </c>
      <c r="L62" s="60">
        <v>52</v>
      </c>
      <c r="M62" s="35">
        <v>0</v>
      </c>
      <c r="N62" s="64">
        <f t="shared" si="17"/>
        <v>52</v>
      </c>
      <c r="O62" s="60">
        <v>2</v>
      </c>
      <c r="P62" s="16">
        <v>0</v>
      </c>
      <c r="Q62" s="64">
        <f t="shared" si="18"/>
        <v>2</v>
      </c>
      <c r="R62" s="128">
        <v>0</v>
      </c>
      <c r="S62" s="128"/>
      <c r="T62" s="128"/>
      <c r="U62" s="119">
        <f t="shared" si="30"/>
        <v>103</v>
      </c>
      <c r="V62" s="158">
        <f t="shared" si="2"/>
        <v>2.5257731958762886</v>
      </c>
      <c r="W62" s="163">
        <f t="shared" si="3"/>
        <v>1.3611111111111112</v>
      </c>
      <c r="X62" s="178">
        <f t="shared" si="4"/>
        <v>2.6804123711340204</v>
      </c>
      <c r="Y62" s="163">
        <f t="shared" si="5"/>
        <v>1.4444444444444444</v>
      </c>
      <c r="Z62" s="178">
        <f t="shared" si="6"/>
        <v>0.10309278350515465</v>
      </c>
      <c r="AA62" s="163">
        <f t="shared" si="7"/>
        <v>0.05555555555555555</v>
      </c>
      <c r="AB62" s="178">
        <f t="shared" si="8"/>
        <v>0</v>
      </c>
      <c r="AC62" s="163">
        <f t="shared" si="9"/>
        <v>0</v>
      </c>
      <c r="AD62" s="178">
        <f t="shared" si="10"/>
        <v>0</v>
      </c>
      <c r="AE62" s="163">
        <f t="shared" si="11"/>
        <v>0</v>
      </c>
      <c r="AF62" s="178">
        <f t="shared" si="12"/>
        <v>0</v>
      </c>
      <c r="AG62" s="163">
        <f t="shared" si="13"/>
        <v>0</v>
      </c>
      <c r="AH62" s="158">
        <f t="shared" si="14"/>
        <v>5.309278350515464</v>
      </c>
      <c r="AI62" s="142">
        <f t="shared" si="15"/>
        <v>2.861111111111111</v>
      </c>
    </row>
    <row r="63" spans="1:35" ht="12.75">
      <c r="A63" s="203">
        <v>3</v>
      </c>
      <c r="B63" s="279" t="s">
        <v>12</v>
      </c>
      <c r="C63" s="192">
        <v>2678</v>
      </c>
      <c r="D63" s="28">
        <f t="shared" si="28"/>
        <v>0</v>
      </c>
      <c r="E63" s="239">
        <f t="shared" si="29"/>
        <v>2677.9999999999995</v>
      </c>
      <c r="F63" s="35">
        <v>75</v>
      </c>
      <c r="G63" s="16"/>
      <c r="H63" s="16">
        <v>75</v>
      </c>
      <c r="I63" s="60">
        <v>24</v>
      </c>
      <c r="J63" s="16">
        <v>0</v>
      </c>
      <c r="K63" s="64">
        <f t="shared" si="16"/>
        <v>24</v>
      </c>
      <c r="L63" s="60">
        <v>37</v>
      </c>
      <c r="M63" s="35">
        <v>0</v>
      </c>
      <c r="N63" s="64">
        <f t="shared" si="17"/>
        <v>37</v>
      </c>
      <c r="O63" s="60">
        <v>0</v>
      </c>
      <c r="P63" s="16">
        <v>0</v>
      </c>
      <c r="Q63" s="64">
        <f t="shared" si="18"/>
        <v>0</v>
      </c>
      <c r="R63" s="128">
        <v>0</v>
      </c>
      <c r="S63" s="128"/>
      <c r="T63" s="128"/>
      <c r="U63" s="119">
        <f t="shared" si="30"/>
        <v>61</v>
      </c>
      <c r="V63" s="158">
        <f t="shared" si="2"/>
        <v>0.8961911874533234</v>
      </c>
      <c r="W63" s="163">
        <f t="shared" si="3"/>
        <v>0.32</v>
      </c>
      <c r="X63" s="178">
        <f t="shared" si="4"/>
        <v>1.3816280806572068</v>
      </c>
      <c r="Y63" s="163">
        <f t="shared" si="5"/>
        <v>0.49333333333333335</v>
      </c>
      <c r="Z63" s="178">
        <f t="shared" si="6"/>
        <v>0</v>
      </c>
      <c r="AA63" s="163">
        <f t="shared" si="7"/>
        <v>0</v>
      </c>
      <c r="AB63" s="178">
        <f t="shared" si="8"/>
        <v>0</v>
      </c>
      <c r="AC63" s="163">
        <f t="shared" si="9"/>
        <v>0</v>
      </c>
      <c r="AD63" s="178">
        <f t="shared" si="10"/>
        <v>0</v>
      </c>
      <c r="AE63" s="163">
        <f t="shared" si="11"/>
        <v>0</v>
      </c>
      <c r="AF63" s="178">
        <f t="shared" si="12"/>
        <v>0</v>
      </c>
      <c r="AG63" s="163">
        <f t="shared" si="13"/>
        <v>0</v>
      </c>
      <c r="AH63" s="158">
        <f t="shared" si="14"/>
        <v>2.2778192681105303</v>
      </c>
      <c r="AI63" s="142">
        <f t="shared" si="15"/>
        <v>0.8133333333333334</v>
      </c>
    </row>
    <row r="64" spans="1:35" ht="12.75">
      <c r="A64" s="203">
        <v>3</v>
      </c>
      <c r="B64" s="279" t="s">
        <v>13</v>
      </c>
      <c r="C64" s="192">
        <v>3338</v>
      </c>
      <c r="D64" s="28">
        <f t="shared" si="28"/>
        <v>0</v>
      </c>
      <c r="E64" s="239">
        <f t="shared" si="29"/>
        <v>3338</v>
      </c>
      <c r="F64" s="35">
        <v>70</v>
      </c>
      <c r="G64" s="16"/>
      <c r="H64" s="16">
        <v>70</v>
      </c>
      <c r="I64" s="60">
        <v>32</v>
      </c>
      <c r="J64" s="16">
        <v>0</v>
      </c>
      <c r="K64" s="64">
        <f t="shared" si="16"/>
        <v>32</v>
      </c>
      <c r="L64" s="60">
        <v>8</v>
      </c>
      <c r="M64" s="35">
        <v>0</v>
      </c>
      <c r="N64" s="64">
        <f t="shared" si="17"/>
        <v>8</v>
      </c>
      <c r="O64" s="60">
        <v>0</v>
      </c>
      <c r="P64" s="16">
        <v>0</v>
      </c>
      <c r="Q64" s="64">
        <f t="shared" si="18"/>
        <v>0</v>
      </c>
      <c r="R64" s="128">
        <v>0</v>
      </c>
      <c r="S64" s="128"/>
      <c r="T64" s="128"/>
      <c r="U64" s="119">
        <f t="shared" si="30"/>
        <v>40</v>
      </c>
      <c r="V64" s="158">
        <f t="shared" si="2"/>
        <v>0.9586578789694428</v>
      </c>
      <c r="W64" s="163">
        <f t="shared" si="3"/>
        <v>0.45714285714285713</v>
      </c>
      <c r="X64" s="178">
        <f t="shared" si="4"/>
        <v>0.2396644697423607</v>
      </c>
      <c r="Y64" s="163">
        <f t="shared" si="5"/>
        <v>0.11428571428571428</v>
      </c>
      <c r="Z64" s="178">
        <f t="shared" si="6"/>
        <v>0</v>
      </c>
      <c r="AA64" s="163">
        <f t="shared" si="7"/>
        <v>0</v>
      </c>
      <c r="AB64" s="178">
        <f t="shared" si="8"/>
        <v>0</v>
      </c>
      <c r="AC64" s="163">
        <f t="shared" si="9"/>
        <v>0</v>
      </c>
      <c r="AD64" s="178">
        <f t="shared" si="10"/>
        <v>0</v>
      </c>
      <c r="AE64" s="163">
        <f t="shared" si="11"/>
        <v>0</v>
      </c>
      <c r="AF64" s="178">
        <f t="shared" si="12"/>
        <v>0</v>
      </c>
      <c r="AG64" s="163">
        <f t="shared" si="13"/>
        <v>0</v>
      </c>
      <c r="AH64" s="158">
        <f t="shared" si="14"/>
        <v>1.1983223487118035</v>
      </c>
      <c r="AI64" s="142">
        <f t="shared" si="15"/>
        <v>0.5714285714285714</v>
      </c>
    </row>
    <row r="65" spans="1:35" ht="12.75">
      <c r="A65" s="207">
        <v>3</v>
      </c>
      <c r="B65" s="284" t="s">
        <v>14</v>
      </c>
      <c r="C65" s="195">
        <v>5818</v>
      </c>
      <c r="D65" s="29">
        <f t="shared" si="28"/>
        <v>0</v>
      </c>
      <c r="E65" s="242">
        <f t="shared" si="29"/>
        <v>5818</v>
      </c>
      <c r="F65" s="38">
        <v>91</v>
      </c>
      <c r="G65" s="18"/>
      <c r="H65" s="18">
        <v>91</v>
      </c>
      <c r="I65" s="88">
        <v>45</v>
      </c>
      <c r="J65" s="18">
        <v>3</v>
      </c>
      <c r="K65" s="72">
        <f t="shared" si="16"/>
        <v>48</v>
      </c>
      <c r="L65" s="88">
        <v>8</v>
      </c>
      <c r="M65" s="38">
        <v>0</v>
      </c>
      <c r="N65" s="72">
        <f t="shared" si="17"/>
        <v>8</v>
      </c>
      <c r="O65" s="88">
        <v>2</v>
      </c>
      <c r="P65" s="18">
        <v>0</v>
      </c>
      <c r="Q65" s="72">
        <f t="shared" si="18"/>
        <v>2</v>
      </c>
      <c r="R65" s="133">
        <v>0</v>
      </c>
      <c r="S65" s="133"/>
      <c r="T65" s="133"/>
      <c r="U65" s="121">
        <f t="shared" si="30"/>
        <v>58</v>
      </c>
      <c r="V65" s="159">
        <f t="shared" si="2"/>
        <v>0.8250257820556892</v>
      </c>
      <c r="W65" s="169">
        <f t="shared" si="3"/>
        <v>0.5274725274725275</v>
      </c>
      <c r="X65" s="179">
        <f t="shared" si="4"/>
        <v>0.13750429700928155</v>
      </c>
      <c r="Y65" s="169">
        <f t="shared" si="5"/>
        <v>0.08791208791208792</v>
      </c>
      <c r="Z65" s="179">
        <f t="shared" si="6"/>
        <v>0.034376074252320386</v>
      </c>
      <c r="AA65" s="169">
        <f t="shared" si="7"/>
        <v>0.02197802197802198</v>
      </c>
      <c r="AB65" s="179">
        <f t="shared" si="8"/>
        <v>0</v>
      </c>
      <c r="AC65" s="169">
        <f t="shared" si="9"/>
        <v>0</v>
      </c>
      <c r="AD65" s="179">
        <f t="shared" si="10"/>
        <v>0</v>
      </c>
      <c r="AE65" s="169">
        <f t="shared" si="11"/>
        <v>0</v>
      </c>
      <c r="AF65" s="179">
        <f t="shared" si="12"/>
        <v>0</v>
      </c>
      <c r="AG65" s="169">
        <f t="shared" si="13"/>
        <v>0</v>
      </c>
      <c r="AH65" s="159">
        <f t="shared" si="14"/>
        <v>0.9969061533172912</v>
      </c>
      <c r="AI65" s="145">
        <f t="shared" si="15"/>
        <v>0.6373626373626373</v>
      </c>
    </row>
    <row r="66" spans="1:35" s="10" customFormat="1" ht="13.5" thickBot="1">
      <c r="A66" s="208"/>
      <c r="B66" s="285"/>
      <c r="C66" s="187">
        <f aca="true" t="shared" si="31" ref="C66:H66">SUM(C49:C65)</f>
        <v>48004</v>
      </c>
      <c r="D66" s="249">
        <f t="shared" si="31"/>
        <v>4773.767704033026</v>
      </c>
      <c r="E66" s="250">
        <f t="shared" si="31"/>
        <v>47388.17910447761</v>
      </c>
      <c r="F66" s="97">
        <f t="shared" si="31"/>
        <v>959</v>
      </c>
      <c r="G66" s="98">
        <f t="shared" si="31"/>
        <v>93</v>
      </c>
      <c r="H66" s="93">
        <f t="shared" si="31"/>
        <v>949</v>
      </c>
      <c r="I66" s="97">
        <f aca="true" t="shared" si="32" ref="I66:U66">SUM(I49:I65)</f>
        <v>605</v>
      </c>
      <c r="J66" s="98">
        <f t="shared" si="32"/>
        <v>5</v>
      </c>
      <c r="K66" s="93">
        <f t="shared" si="32"/>
        <v>610</v>
      </c>
      <c r="L66" s="97">
        <f t="shared" si="32"/>
        <v>372</v>
      </c>
      <c r="M66" s="98">
        <f t="shared" si="32"/>
        <v>1</v>
      </c>
      <c r="N66" s="93">
        <f t="shared" si="32"/>
        <v>373</v>
      </c>
      <c r="O66" s="97">
        <f t="shared" si="32"/>
        <v>11</v>
      </c>
      <c r="P66" s="98">
        <f t="shared" si="32"/>
        <v>0</v>
      </c>
      <c r="Q66" s="93">
        <f t="shared" si="32"/>
        <v>11</v>
      </c>
      <c r="R66" s="134">
        <f t="shared" si="32"/>
        <v>11</v>
      </c>
      <c r="S66" s="134">
        <f t="shared" si="32"/>
        <v>0</v>
      </c>
      <c r="T66" s="134">
        <f t="shared" si="32"/>
        <v>0</v>
      </c>
      <c r="U66" s="46">
        <f t="shared" si="32"/>
        <v>1005</v>
      </c>
      <c r="V66" s="160">
        <f t="shared" si="2"/>
        <v>1.2707274393800516</v>
      </c>
      <c r="W66" s="170">
        <f t="shared" si="3"/>
        <v>0.6360792492179353</v>
      </c>
      <c r="X66" s="180">
        <f t="shared" si="4"/>
        <v>0.7770185817848513</v>
      </c>
      <c r="Y66" s="170">
        <f t="shared" si="5"/>
        <v>0.38894681960375393</v>
      </c>
      <c r="Z66" s="180">
        <f t="shared" si="6"/>
        <v>0.022914757103574702</v>
      </c>
      <c r="AA66" s="170">
        <f t="shared" si="7"/>
        <v>0.011470281543274244</v>
      </c>
      <c r="AB66" s="180">
        <f t="shared" si="8"/>
        <v>0.022914757103574702</v>
      </c>
      <c r="AC66" s="170">
        <f t="shared" si="9"/>
        <v>0.011470281543274244</v>
      </c>
      <c r="AD66" s="180">
        <f t="shared" si="10"/>
        <v>0</v>
      </c>
      <c r="AE66" s="170">
        <f t="shared" si="11"/>
        <v>0</v>
      </c>
      <c r="AF66" s="180">
        <f t="shared" si="12"/>
        <v>0</v>
      </c>
      <c r="AG66" s="170">
        <f t="shared" si="13"/>
        <v>0</v>
      </c>
      <c r="AH66" s="160">
        <f t="shared" si="14"/>
        <v>2.093575535372052</v>
      </c>
      <c r="AI66" s="146">
        <f t="shared" si="15"/>
        <v>1.0479666319082377</v>
      </c>
    </row>
    <row r="67" spans="1:35" ht="12.75">
      <c r="A67" s="206">
        <v>4</v>
      </c>
      <c r="B67" s="283" t="s">
        <v>177</v>
      </c>
      <c r="C67" s="200">
        <v>1749</v>
      </c>
      <c r="D67" s="84">
        <f aca="true" t="shared" si="33" ref="D67:D75">(C67/F67)*G67</f>
        <v>1196.6842105263158</v>
      </c>
      <c r="E67" s="244">
        <f aca="true" t="shared" si="34" ref="E67:E75">(C67/F67)*H67</f>
        <v>1656.9473684210527</v>
      </c>
      <c r="F67" s="85">
        <v>19</v>
      </c>
      <c r="G67" s="57">
        <v>13</v>
      </c>
      <c r="H67" s="57">
        <v>18</v>
      </c>
      <c r="I67" s="106">
        <v>15</v>
      </c>
      <c r="J67" s="57">
        <v>0</v>
      </c>
      <c r="K67" s="94">
        <f t="shared" si="16"/>
        <v>15</v>
      </c>
      <c r="L67" s="106">
        <v>0</v>
      </c>
      <c r="M67" s="85">
        <v>0</v>
      </c>
      <c r="N67" s="94">
        <f t="shared" si="17"/>
        <v>0</v>
      </c>
      <c r="O67" s="106">
        <v>0</v>
      </c>
      <c r="P67" s="57">
        <v>0</v>
      </c>
      <c r="Q67" s="94">
        <f t="shared" si="18"/>
        <v>0</v>
      </c>
      <c r="R67" s="132">
        <v>5</v>
      </c>
      <c r="S67" s="132">
        <v>3</v>
      </c>
      <c r="T67" s="132"/>
      <c r="U67" s="120">
        <f aca="true" t="shared" si="35" ref="U67:U77">K67+N67+Q67+R67+S67+T67</f>
        <v>23</v>
      </c>
      <c r="V67" s="157">
        <f t="shared" si="2"/>
        <v>0.8576329331046313</v>
      </c>
      <c r="W67" s="168">
        <f t="shared" si="3"/>
        <v>0.7894736842105263</v>
      </c>
      <c r="X67" s="177">
        <f t="shared" si="4"/>
        <v>0</v>
      </c>
      <c r="Y67" s="168">
        <f t="shared" si="5"/>
        <v>0</v>
      </c>
      <c r="Z67" s="177">
        <f t="shared" si="6"/>
        <v>0</v>
      </c>
      <c r="AA67" s="168">
        <f t="shared" si="7"/>
        <v>0</v>
      </c>
      <c r="AB67" s="177">
        <f t="shared" si="8"/>
        <v>0.2858776443682104</v>
      </c>
      <c r="AC67" s="168">
        <f t="shared" si="9"/>
        <v>0.2631578947368421</v>
      </c>
      <c r="AD67" s="177">
        <f t="shared" si="10"/>
        <v>0.17152658662092624</v>
      </c>
      <c r="AE67" s="168">
        <f t="shared" si="11"/>
        <v>0.15789473684210525</v>
      </c>
      <c r="AF67" s="177">
        <f t="shared" si="12"/>
        <v>0</v>
      </c>
      <c r="AG67" s="168">
        <f t="shared" si="13"/>
        <v>0</v>
      </c>
      <c r="AH67" s="157">
        <f t="shared" si="14"/>
        <v>1.315037164093768</v>
      </c>
      <c r="AI67" s="144">
        <f t="shared" si="15"/>
        <v>1.2105263157894737</v>
      </c>
    </row>
    <row r="68" spans="1:35" ht="12.75">
      <c r="A68" s="203">
        <v>4</v>
      </c>
      <c r="B68" s="279" t="s">
        <v>178</v>
      </c>
      <c r="C68" s="192">
        <v>8327</v>
      </c>
      <c r="D68" s="28">
        <f t="shared" si="33"/>
        <v>4375.203389830509</v>
      </c>
      <c r="E68" s="239">
        <f t="shared" si="34"/>
        <v>3951.796610169492</v>
      </c>
      <c r="F68" s="35">
        <v>59</v>
      </c>
      <c r="G68" s="16">
        <v>31</v>
      </c>
      <c r="H68" s="16">
        <v>28</v>
      </c>
      <c r="I68" s="60">
        <v>11</v>
      </c>
      <c r="J68" s="16">
        <v>8</v>
      </c>
      <c r="K68" s="64">
        <f t="shared" si="16"/>
        <v>19</v>
      </c>
      <c r="L68" s="60">
        <v>0</v>
      </c>
      <c r="M68" s="35">
        <v>1</v>
      </c>
      <c r="N68" s="64">
        <f t="shared" si="17"/>
        <v>1</v>
      </c>
      <c r="O68" s="60">
        <v>1</v>
      </c>
      <c r="P68" s="16">
        <v>2</v>
      </c>
      <c r="Q68" s="64">
        <f t="shared" si="18"/>
        <v>3</v>
      </c>
      <c r="R68" s="128">
        <v>33</v>
      </c>
      <c r="S68" s="128">
        <v>0</v>
      </c>
      <c r="T68" s="128"/>
      <c r="U68" s="119">
        <f t="shared" si="35"/>
        <v>56</v>
      </c>
      <c r="V68" s="158">
        <f aca="true" t="shared" si="36" ref="V68:V131">K68/C68*100</f>
        <v>0.22817341179296266</v>
      </c>
      <c r="W68" s="163">
        <f aca="true" t="shared" si="37" ref="W68:W131">K68/F68</f>
        <v>0.3220338983050847</v>
      </c>
      <c r="X68" s="178">
        <f aca="true" t="shared" si="38" ref="X68:X131">N68/C68*100</f>
        <v>0.01200912693647172</v>
      </c>
      <c r="Y68" s="163">
        <f aca="true" t="shared" si="39" ref="Y68:Y131">N68/F68</f>
        <v>0.01694915254237288</v>
      </c>
      <c r="Z68" s="178">
        <f aca="true" t="shared" si="40" ref="Z68:Z131">Q68/C68*100</f>
        <v>0.03602738080941515</v>
      </c>
      <c r="AA68" s="163">
        <f aca="true" t="shared" si="41" ref="AA68:AA131">Q68/F68</f>
        <v>0.05084745762711865</v>
      </c>
      <c r="AB68" s="178">
        <f aca="true" t="shared" si="42" ref="AB68:AB131">R68/C68*100</f>
        <v>0.3963011889035667</v>
      </c>
      <c r="AC68" s="163">
        <f aca="true" t="shared" si="43" ref="AC68:AC131">R68/F68</f>
        <v>0.559322033898305</v>
      </c>
      <c r="AD68" s="178">
        <f aca="true" t="shared" si="44" ref="AD68:AD131">S68/C68*100</f>
        <v>0</v>
      </c>
      <c r="AE68" s="163">
        <f aca="true" t="shared" si="45" ref="AE68:AE131">S68/F68</f>
        <v>0</v>
      </c>
      <c r="AF68" s="178">
        <f aca="true" t="shared" si="46" ref="AF68:AF131">T68/C68*100</f>
        <v>0</v>
      </c>
      <c r="AG68" s="163">
        <f aca="true" t="shared" si="47" ref="AG68:AG131">T68/F68</f>
        <v>0</v>
      </c>
      <c r="AH68" s="158">
        <f aca="true" t="shared" si="48" ref="AH68:AH131">U68/C68*100</f>
        <v>0.6725111084424162</v>
      </c>
      <c r="AI68" s="142">
        <f aca="true" t="shared" si="49" ref="AI68:AI131">U68/F68</f>
        <v>0.9491525423728814</v>
      </c>
    </row>
    <row r="69" spans="1:35" ht="12.75">
      <c r="A69" s="203">
        <v>4</v>
      </c>
      <c r="B69" s="279" t="s">
        <v>179</v>
      </c>
      <c r="C69" s="192">
        <v>1743</v>
      </c>
      <c r="D69" s="28">
        <f t="shared" si="33"/>
        <v>1743</v>
      </c>
      <c r="E69" s="239">
        <f t="shared" si="34"/>
        <v>1743</v>
      </c>
      <c r="F69" s="35">
        <v>17</v>
      </c>
      <c r="G69" s="16">
        <v>17</v>
      </c>
      <c r="H69" s="16">
        <v>17</v>
      </c>
      <c r="I69" s="60">
        <v>8</v>
      </c>
      <c r="J69" s="16">
        <v>0</v>
      </c>
      <c r="K69" s="64">
        <f aca="true" t="shared" si="50" ref="K69:K131">I69+J69</f>
        <v>8</v>
      </c>
      <c r="L69" s="60">
        <v>0</v>
      </c>
      <c r="M69" s="35">
        <v>0</v>
      </c>
      <c r="N69" s="64">
        <f aca="true" t="shared" si="51" ref="N69:N131">L69+M69</f>
        <v>0</v>
      </c>
      <c r="O69" s="60">
        <v>3</v>
      </c>
      <c r="P69" s="16">
        <v>0</v>
      </c>
      <c r="Q69" s="64">
        <f aca="true" t="shared" si="52" ref="Q69:Q131">O69+P69</f>
        <v>3</v>
      </c>
      <c r="R69" s="128">
        <v>6</v>
      </c>
      <c r="S69" s="128">
        <v>0</v>
      </c>
      <c r="T69" s="128"/>
      <c r="U69" s="119">
        <f t="shared" si="35"/>
        <v>17</v>
      </c>
      <c r="V69" s="158">
        <f t="shared" si="36"/>
        <v>0.45897877223178424</v>
      </c>
      <c r="W69" s="163">
        <f t="shared" si="37"/>
        <v>0.47058823529411764</v>
      </c>
      <c r="X69" s="178">
        <f t="shared" si="38"/>
        <v>0</v>
      </c>
      <c r="Y69" s="163">
        <f t="shared" si="39"/>
        <v>0</v>
      </c>
      <c r="Z69" s="178">
        <f t="shared" si="40"/>
        <v>0.17211703958691912</v>
      </c>
      <c r="AA69" s="163">
        <f t="shared" si="41"/>
        <v>0.17647058823529413</v>
      </c>
      <c r="AB69" s="178">
        <f t="shared" si="42"/>
        <v>0.34423407917383825</v>
      </c>
      <c r="AC69" s="163">
        <f t="shared" si="43"/>
        <v>0.35294117647058826</v>
      </c>
      <c r="AD69" s="178">
        <f t="shared" si="44"/>
        <v>0</v>
      </c>
      <c r="AE69" s="163">
        <f t="shared" si="45"/>
        <v>0</v>
      </c>
      <c r="AF69" s="178">
        <f t="shared" si="46"/>
        <v>0</v>
      </c>
      <c r="AG69" s="163">
        <f t="shared" si="47"/>
        <v>0</v>
      </c>
      <c r="AH69" s="158">
        <f t="shared" si="48"/>
        <v>0.9753298909925416</v>
      </c>
      <c r="AI69" s="142">
        <f t="shared" si="49"/>
        <v>1</v>
      </c>
    </row>
    <row r="70" spans="1:35" ht="12.75">
      <c r="A70" s="203">
        <v>4</v>
      </c>
      <c r="B70" s="279" t="s">
        <v>180</v>
      </c>
      <c r="C70" s="192">
        <v>7009</v>
      </c>
      <c r="D70" s="28">
        <f t="shared" si="33"/>
        <v>6722.918367346938</v>
      </c>
      <c r="E70" s="239">
        <f t="shared" si="34"/>
        <v>7009</v>
      </c>
      <c r="F70" s="35">
        <v>49</v>
      </c>
      <c r="G70" s="16">
        <v>47</v>
      </c>
      <c r="H70" s="16">
        <v>49</v>
      </c>
      <c r="I70" s="60">
        <v>11</v>
      </c>
      <c r="J70" s="16">
        <v>0</v>
      </c>
      <c r="K70" s="64">
        <f t="shared" si="50"/>
        <v>11</v>
      </c>
      <c r="L70" s="60">
        <v>0</v>
      </c>
      <c r="M70" s="35">
        <v>0</v>
      </c>
      <c r="N70" s="64">
        <f t="shared" si="51"/>
        <v>0</v>
      </c>
      <c r="O70" s="60">
        <v>6</v>
      </c>
      <c r="P70" s="16">
        <v>0</v>
      </c>
      <c r="Q70" s="64">
        <f t="shared" si="52"/>
        <v>6</v>
      </c>
      <c r="R70" s="128">
        <v>8</v>
      </c>
      <c r="S70" s="128">
        <v>0</v>
      </c>
      <c r="T70" s="128"/>
      <c r="U70" s="119">
        <f t="shared" si="35"/>
        <v>25</v>
      </c>
      <c r="V70" s="158">
        <f t="shared" si="36"/>
        <v>0.15694107575973748</v>
      </c>
      <c r="W70" s="163">
        <f t="shared" si="37"/>
        <v>0.22448979591836735</v>
      </c>
      <c r="X70" s="178">
        <f t="shared" si="38"/>
        <v>0</v>
      </c>
      <c r="Y70" s="163">
        <f t="shared" si="39"/>
        <v>0</v>
      </c>
      <c r="Z70" s="178">
        <f t="shared" si="40"/>
        <v>0.08560422314167498</v>
      </c>
      <c r="AA70" s="163">
        <f t="shared" si="41"/>
        <v>0.12244897959183673</v>
      </c>
      <c r="AB70" s="178">
        <f t="shared" si="42"/>
        <v>0.11413896418889999</v>
      </c>
      <c r="AC70" s="163">
        <f t="shared" si="43"/>
        <v>0.16326530612244897</v>
      </c>
      <c r="AD70" s="178">
        <f t="shared" si="44"/>
        <v>0</v>
      </c>
      <c r="AE70" s="163">
        <f t="shared" si="45"/>
        <v>0</v>
      </c>
      <c r="AF70" s="178">
        <f t="shared" si="46"/>
        <v>0</v>
      </c>
      <c r="AG70" s="163">
        <f t="shared" si="47"/>
        <v>0</v>
      </c>
      <c r="AH70" s="158">
        <f t="shared" si="48"/>
        <v>0.3566842630903125</v>
      </c>
      <c r="AI70" s="142">
        <f t="shared" si="49"/>
        <v>0.5102040816326531</v>
      </c>
    </row>
    <row r="71" spans="1:35" ht="12.75">
      <c r="A71" s="203">
        <v>4</v>
      </c>
      <c r="B71" s="279" t="s">
        <v>181</v>
      </c>
      <c r="C71" s="192">
        <v>2459</v>
      </c>
      <c r="D71" s="28">
        <f t="shared" si="33"/>
        <v>2224.809523809524</v>
      </c>
      <c r="E71" s="239">
        <f t="shared" si="34"/>
        <v>234.1904761904762</v>
      </c>
      <c r="F71" s="35">
        <v>21</v>
      </c>
      <c r="G71" s="16">
        <v>19</v>
      </c>
      <c r="H71" s="16">
        <v>2</v>
      </c>
      <c r="I71" s="60">
        <v>0</v>
      </c>
      <c r="J71" s="16">
        <v>16</v>
      </c>
      <c r="K71" s="64">
        <f t="shared" si="50"/>
        <v>16</v>
      </c>
      <c r="L71" s="60">
        <v>0</v>
      </c>
      <c r="M71" s="35">
        <v>15</v>
      </c>
      <c r="N71" s="64">
        <f t="shared" si="51"/>
        <v>15</v>
      </c>
      <c r="O71" s="60">
        <v>0</v>
      </c>
      <c r="P71" s="16">
        <v>0</v>
      </c>
      <c r="Q71" s="64">
        <f t="shared" si="52"/>
        <v>0</v>
      </c>
      <c r="R71" s="128">
        <v>6</v>
      </c>
      <c r="S71" s="128">
        <v>0</v>
      </c>
      <c r="T71" s="128"/>
      <c r="U71" s="119">
        <f t="shared" si="35"/>
        <v>37</v>
      </c>
      <c r="V71" s="158">
        <f t="shared" si="36"/>
        <v>0.6506710044733631</v>
      </c>
      <c r="W71" s="163">
        <f t="shared" si="37"/>
        <v>0.7619047619047619</v>
      </c>
      <c r="X71" s="178">
        <f t="shared" si="38"/>
        <v>0.6100040666937779</v>
      </c>
      <c r="Y71" s="163">
        <f t="shared" si="39"/>
        <v>0.7142857142857143</v>
      </c>
      <c r="Z71" s="178">
        <f t="shared" si="40"/>
        <v>0</v>
      </c>
      <c r="AA71" s="163">
        <f t="shared" si="41"/>
        <v>0</v>
      </c>
      <c r="AB71" s="178">
        <f t="shared" si="42"/>
        <v>0.24400162667751116</v>
      </c>
      <c r="AC71" s="163">
        <f t="shared" si="43"/>
        <v>0.2857142857142857</v>
      </c>
      <c r="AD71" s="178">
        <f t="shared" si="44"/>
        <v>0</v>
      </c>
      <c r="AE71" s="163">
        <f t="shared" si="45"/>
        <v>0</v>
      </c>
      <c r="AF71" s="178">
        <f t="shared" si="46"/>
        <v>0</v>
      </c>
      <c r="AG71" s="163">
        <f t="shared" si="47"/>
        <v>0</v>
      </c>
      <c r="AH71" s="158">
        <f t="shared" si="48"/>
        <v>1.5046766978446524</v>
      </c>
      <c r="AI71" s="142">
        <f t="shared" si="49"/>
        <v>1.7619047619047619</v>
      </c>
    </row>
    <row r="72" spans="1:35" ht="12.75">
      <c r="A72" s="203">
        <v>4</v>
      </c>
      <c r="B72" s="279" t="s">
        <v>182</v>
      </c>
      <c r="C72" s="192">
        <v>2383</v>
      </c>
      <c r="D72" s="28">
        <f t="shared" si="33"/>
        <v>2234.0625</v>
      </c>
      <c r="E72" s="239">
        <f t="shared" si="34"/>
        <v>2383</v>
      </c>
      <c r="F72" s="35">
        <v>16</v>
      </c>
      <c r="G72" s="16">
        <v>15</v>
      </c>
      <c r="H72" s="16">
        <v>16</v>
      </c>
      <c r="I72" s="60">
        <v>0</v>
      </c>
      <c r="J72" s="16">
        <v>11</v>
      </c>
      <c r="K72" s="64">
        <f t="shared" si="50"/>
        <v>11</v>
      </c>
      <c r="L72" s="60">
        <v>0</v>
      </c>
      <c r="M72" s="35">
        <v>1</v>
      </c>
      <c r="N72" s="64">
        <f t="shared" si="51"/>
        <v>1</v>
      </c>
      <c r="O72" s="60">
        <v>0</v>
      </c>
      <c r="P72" s="16">
        <v>11</v>
      </c>
      <c r="Q72" s="64">
        <f t="shared" si="52"/>
        <v>11</v>
      </c>
      <c r="R72" s="128">
        <v>12</v>
      </c>
      <c r="S72" s="128">
        <v>0</v>
      </c>
      <c r="T72" s="128"/>
      <c r="U72" s="119">
        <f t="shared" si="35"/>
        <v>35</v>
      </c>
      <c r="V72" s="158">
        <f t="shared" si="36"/>
        <v>0.46160302140159465</v>
      </c>
      <c r="W72" s="163">
        <f t="shared" si="37"/>
        <v>0.6875</v>
      </c>
      <c r="X72" s="178">
        <f t="shared" si="38"/>
        <v>0.0419639110365086</v>
      </c>
      <c r="Y72" s="163">
        <f t="shared" si="39"/>
        <v>0.0625</v>
      </c>
      <c r="Z72" s="178">
        <f t="shared" si="40"/>
        <v>0.46160302140159465</v>
      </c>
      <c r="AA72" s="163">
        <f t="shared" si="41"/>
        <v>0.6875</v>
      </c>
      <c r="AB72" s="178">
        <f t="shared" si="42"/>
        <v>0.5035669324381032</v>
      </c>
      <c r="AC72" s="163">
        <f t="shared" si="43"/>
        <v>0.75</v>
      </c>
      <c r="AD72" s="178">
        <f t="shared" si="44"/>
        <v>0</v>
      </c>
      <c r="AE72" s="163">
        <f t="shared" si="45"/>
        <v>0</v>
      </c>
      <c r="AF72" s="178">
        <f t="shared" si="46"/>
        <v>0</v>
      </c>
      <c r="AG72" s="163">
        <f t="shared" si="47"/>
        <v>0</v>
      </c>
      <c r="AH72" s="158">
        <f t="shared" si="48"/>
        <v>1.4687368862778012</v>
      </c>
      <c r="AI72" s="142">
        <f t="shared" si="49"/>
        <v>2.1875</v>
      </c>
    </row>
    <row r="73" spans="1:35" ht="12.75">
      <c r="A73" s="203">
        <v>4</v>
      </c>
      <c r="B73" s="279" t="s">
        <v>183</v>
      </c>
      <c r="C73" s="192">
        <v>3724</v>
      </c>
      <c r="D73" s="28">
        <f t="shared" si="33"/>
        <v>3639.3636363636365</v>
      </c>
      <c r="E73" s="239">
        <f t="shared" si="34"/>
        <v>3724</v>
      </c>
      <c r="F73" s="35">
        <v>44</v>
      </c>
      <c r="G73" s="16">
        <v>43</v>
      </c>
      <c r="H73" s="16">
        <v>44</v>
      </c>
      <c r="I73" s="60">
        <v>13</v>
      </c>
      <c r="J73" s="16">
        <v>0</v>
      </c>
      <c r="K73" s="64">
        <f t="shared" si="50"/>
        <v>13</v>
      </c>
      <c r="L73" s="60">
        <v>24</v>
      </c>
      <c r="M73" s="35">
        <v>0</v>
      </c>
      <c r="N73" s="64">
        <f t="shared" si="51"/>
        <v>24</v>
      </c>
      <c r="O73" s="60">
        <v>0</v>
      </c>
      <c r="P73" s="16">
        <v>0</v>
      </c>
      <c r="Q73" s="64">
        <f t="shared" si="52"/>
        <v>0</v>
      </c>
      <c r="R73" s="128">
        <v>3</v>
      </c>
      <c r="S73" s="128">
        <v>19</v>
      </c>
      <c r="T73" s="128"/>
      <c r="U73" s="119">
        <f t="shared" si="35"/>
        <v>59</v>
      </c>
      <c r="V73" s="158">
        <f t="shared" si="36"/>
        <v>0.3490870032223416</v>
      </c>
      <c r="W73" s="163">
        <f t="shared" si="37"/>
        <v>0.29545454545454547</v>
      </c>
      <c r="X73" s="178">
        <f t="shared" si="38"/>
        <v>0.644468313641246</v>
      </c>
      <c r="Y73" s="163">
        <f t="shared" si="39"/>
        <v>0.5454545454545454</v>
      </c>
      <c r="Z73" s="178">
        <f t="shared" si="40"/>
        <v>0</v>
      </c>
      <c r="AA73" s="163">
        <f t="shared" si="41"/>
        <v>0</v>
      </c>
      <c r="AB73" s="178">
        <f t="shared" si="42"/>
        <v>0.08055853920515575</v>
      </c>
      <c r="AC73" s="163">
        <f t="shared" si="43"/>
        <v>0.06818181818181818</v>
      </c>
      <c r="AD73" s="178">
        <f t="shared" si="44"/>
        <v>0.5102040816326531</v>
      </c>
      <c r="AE73" s="163">
        <f t="shared" si="45"/>
        <v>0.4318181818181818</v>
      </c>
      <c r="AF73" s="178">
        <f t="shared" si="46"/>
        <v>0</v>
      </c>
      <c r="AG73" s="163">
        <f t="shared" si="47"/>
        <v>0</v>
      </c>
      <c r="AH73" s="158">
        <f t="shared" si="48"/>
        <v>1.5843179377013965</v>
      </c>
      <c r="AI73" s="142">
        <f t="shared" si="49"/>
        <v>1.3409090909090908</v>
      </c>
    </row>
    <row r="74" spans="1:35" ht="12.75">
      <c r="A74" s="203">
        <v>4</v>
      </c>
      <c r="B74" s="279" t="s">
        <v>184</v>
      </c>
      <c r="C74" s="192">
        <v>14863</v>
      </c>
      <c r="D74" s="28">
        <f t="shared" si="33"/>
        <v>1450.0487804878048</v>
      </c>
      <c r="E74" s="239">
        <f t="shared" si="34"/>
        <v>14983.837398373984</v>
      </c>
      <c r="F74" s="35">
        <v>123</v>
      </c>
      <c r="G74" s="16">
        <v>12</v>
      </c>
      <c r="H74" s="16">
        <v>124</v>
      </c>
      <c r="I74" s="60">
        <v>51</v>
      </c>
      <c r="J74" s="16">
        <v>0</v>
      </c>
      <c r="K74" s="64">
        <f t="shared" si="50"/>
        <v>51</v>
      </c>
      <c r="L74" s="60">
        <v>4</v>
      </c>
      <c r="M74" s="35">
        <v>0</v>
      </c>
      <c r="N74" s="64">
        <f t="shared" si="51"/>
        <v>4</v>
      </c>
      <c r="O74" s="60">
        <v>0</v>
      </c>
      <c r="P74" s="16">
        <v>0</v>
      </c>
      <c r="Q74" s="64">
        <f t="shared" si="52"/>
        <v>0</v>
      </c>
      <c r="R74" s="128">
        <v>63</v>
      </c>
      <c r="S74" s="128">
        <v>35</v>
      </c>
      <c r="T74" s="128"/>
      <c r="U74" s="119">
        <f t="shared" si="35"/>
        <v>153</v>
      </c>
      <c r="V74" s="158">
        <f t="shared" si="36"/>
        <v>0.34313395680549014</v>
      </c>
      <c r="W74" s="163">
        <f t="shared" si="37"/>
        <v>0.4146341463414634</v>
      </c>
      <c r="X74" s="178">
        <f t="shared" si="38"/>
        <v>0.026912467200430598</v>
      </c>
      <c r="Y74" s="163">
        <f t="shared" si="39"/>
        <v>0.032520325203252036</v>
      </c>
      <c r="Z74" s="178">
        <f t="shared" si="40"/>
        <v>0</v>
      </c>
      <c r="AA74" s="163">
        <f t="shared" si="41"/>
        <v>0</v>
      </c>
      <c r="AB74" s="178">
        <f t="shared" si="42"/>
        <v>0.4238713584067819</v>
      </c>
      <c r="AC74" s="163">
        <f t="shared" si="43"/>
        <v>0.5121951219512195</v>
      </c>
      <c r="AD74" s="178">
        <f t="shared" si="44"/>
        <v>0.23548408800376772</v>
      </c>
      <c r="AE74" s="163">
        <f t="shared" si="45"/>
        <v>0.2845528455284553</v>
      </c>
      <c r="AF74" s="178">
        <f t="shared" si="46"/>
        <v>0</v>
      </c>
      <c r="AG74" s="163">
        <f t="shared" si="47"/>
        <v>0</v>
      </c>
      <c r="AH74" s="158">
        <f t="shared" si="48"/>
        <v>1.0294018704164705</v>
      </c>
      <c r="AI74" s="142">
        <f t="shared" si="49"/>
        <v>1.2439024390243902</v>
      </c>
    </row>
    <row r="75" spans="1:35" ht="12.75">
      <c r="A75" s="203">
        <v>4</v>
      </c>
      <c r="B75" s="279" t="s">
        <v>185</v>
      </c>
      <c r="C75" s="192">
        <v>4842</v>
      </c>
      <c r="D75" s="28">
        <f t="shared" si="33"/>
        <v>0</v>
      </c>
      <c r="E75" s="239">
        <f t="shared" si="34"/>
        <v>4936.941176470588</v>
      </c>
      <c r="F75" s="35">
        <v>51</v>
      </c>
      <c r="G75" s="16"/>
      <c r="H75" s="16">
        <v>52</v>
      </c>
      <c r="I75" s="60">
        <v>35</v>
      </c>
      <c r="J75" s="16">
        <v>0</v>
      </c>
      <c r="K75" s="64">
        <f t="shared" si="50"/>
        <v>35</v>
      </c>
      <c r="L75" s="60">
        <v>13</v>
      </c>
      <c r="M75" s="35">
        <v>0</v>
      </c>
      <c r="N75" s="64">
        <f t="shared" si="51"/>
        <v>13</v>
      </c>
      <c r="O75" s="60">
        <v>2</v>
      </c>
      <c r="P75" s="16">
        <v>0</v>
      </c>
      <c r="Q75" s="64">
        <f t="shared" si="52"/>
        <v>2</v>
      </c>
      <c r="R75" s="128">
        <v>3</v>
      </c>
      <c r="S75" s="128">
        <v>0</v>
      </c>
      <c r="T75" s="128"/>
      <c r="U75" s="119">
        <f t="shared" si="35"/>
        <v>53</v>
      </c>
      <c r="V75" s="158">
        <f t="shared" si="36"/>
        <v>0.7228418009087154</v>
      </c>
      <c r="W75" s="163">
        <f t="shared" si="37"/>
        <v>0.6862745098039216</v>
      </c>
      <c r="X75" s="178">
        <f t="shared" si="38"/>
        <v>0.26848409748038</v>
      </c>
      <c r="Y75" s="163">
        <f t="shared" si="39"/>
        <v>0.2549019607843137</v>
      </c>
      <c r="Z75" s="178">
        <f t="shared" si="40"/>
        <v>0.04130524576621231</v>
      </c>
      <c r="AA75" s="163">
        <f t="shared" si="41"/>
        <v>0.0392156862745098</v>
      </c>
      <c r="AB75" s="178">
        <f t="shared" si="42"/>
        <v>0.061957868649318466</v>
      </c>
      <c r="AC75" s="163">
        <f t="shared" si="43"/>
        <v>0.058823529411764705</v>
      </c>
      <c r="AD75" s="178">
        <f t="shared" si="44"/>
        <v>0</v>
      </c>
      <c r="AE75" s="163">
        <f t="shared" si="45"/>
        <v>0</v>
      </c>
      <c r="AF75" s="178">
        <f t="shared" si="46"/>
        <v>0</v>
      </c>
      <c r="AG75" s="163">
        <f t="shared" si="47"/>
        <v>0</v>
      </c>
      <c r="AH75" s="158">
        <f t="shared" si="48"/>
        <v>1.0945890128046263</v>
      </c>
      <c r="AI75" s="142">
        <f t="shared" si="49"/>
        <v>1.0392156862745099</v>
      </c>
    </row>
    <row r="76" spans="1:35" ht="12.75">
      <c r="A76" s="203">
        <v>4</v>
      </c>
      <c r="B76" s="279" t="s">
        <v>302</v>
      </c>
      <c r="C76" s="192">
        <v>163.203</v>
      </c>
      <c r="D76" s="28"/>
      <c r="E76" s="239"/>
      <c r="F76" s="35"/>
      <c r="G76" s="16"/>
      <c r="H76" s="16"/>
      <c r="I76" s="60">
        <v>0</v>
      </c>
      <c r="J76" s="16">
        <v>4</v>
      </c>
      <c r="K76" s="64">
        <f t="shared" si="50"/>
        <v>4</v>
      </c>
      <c r="L76" s="60">
        <v>0</v>
      </c>
      <c r="M76" s="35">
        <v>0</v>
      </c>
      <c r="N76" s="64">
        <f t="shared" si="51"/>
        <v>0</v>
      </c>
      <c r="O76" s="60">
        <v>0</v>
      </c>
      <c r="P76" s="16">
        <v>0</v>
      </c>
      <c r="Q76" s="64">
        <f t="shared" si="52"/>
        <v>0</v>
      </c>
      <c r="R76" s="128">
        <v>0</v>
      </c>
      <c r="S76" s="128">
        <v>0</v>
      </c>
      <c r="T76" s="128"/>
      <c r="U76" s="119">
        <f t="shared" si="35"/>
        <v>4</v>
      </c>
      <c r="V76" s="158">
        <f t="shared" si="36"/>
        <v>2.4509353381984402</v>
      </c>
      <c r="W76" s="163" t="e">
        <f t="shared" si="37"/>
        <v>#DIV/0!</v>
      </c>
      <c r="X76" s="178">
        <f t="shared" si="38"/>
        <v>0</v>
      </c>
      <c r="Y76" s="163" t="e">
        <f t="shared" si="39"/>
        <v>#DIV/0!</v>
      </c>
      <c r="Z76" s="178">
        <f t="shared" si="40"/>
        <v>0</v>
      </c>
      <c r="AA76" s="163" t="e">
        <f t="shared" si="41"/>
        <v>#DIV/0!</v>
      </c>
      <c r="AB76" s="178">
        <f t="shared" si="42"/>
        <v>0</v>
      </c>
      <c r="AC76" s="163" t="e">
        <f t="shared" si="43"/>
        <v>#DIV/0!</v>
      </c>
      <c r="AD76" s="178">
        <f t="shared" si="44"/>
        <v>0</v>
      </c>
      <c r="AE76" s="163" t="e">
        <f t="shared" si="45"/>
        <v>#DIV/0!</v>
      </c>
      <c r="AF76" s="178">
        <f t="shared" si="46"/>
        <v>0</v>
      </c>
      <c r="AG76" s="163" t="e">
        <f t="shared" si="47"/>
        <v>#DIV/0!</v>
      </c>
      <c r="AH76" s="158">
        <f t="shared" si="48"/>
        <v>2.4509353381984402</v>
      </c>
      <c r="AI76" s="142" t="e">
        <f t="shared" si="49"/>
        <v>#DIV/0!</v>
      </c>
    </row>
    <row r="77" spans="1:35" ht="12.75">
      <c r="A77" s="207">
        <v>4</v>
      </c>
      <c r="B77" s="284" t="s">
        <v>301</v>
      </c>
      <c r="C77" s="196">
        <v>155</v>
      </c>
      <c r="D77" s="29"/>
      <c r="E77" s="242"/>
      <c r="F77" s="38">
        <v>1</v>
      </c>
      <c r="G77" s="18"/>
      <c r="H77" s="18"/>
      <c r="I77" s="88">
        <v>0</v>
      </c>
      <c r="J77" s="18">
        <v>2</v>
      </c>
      <c r="K77" s="72">
        <f t="shared" si="50"/>
        <v>2</v>
      </c>
      <c r="L77" s="88">
        <v>0</v>
      </c>
      <c r="M77" s="38">
        <v>0</v>
      </c>
      <c r="N77" s="72">
        <f t="shared" si="51"/>
        <v>0</v>
      </c>
      <c r="O77" s="88">
        <v>0</v>
      </c>
      <c r="P77" s="18">
        <v>0</v>
      </c>
      <c r="Q77" s="72">
        <f t="shared" si="52"/>
        <v>0</v>
      </c>
      <c r="R77" s="133">
        <v>1</v>
      </c>
      <c r="S77" s="133">
        <v>3</v>
      </c>
      <c r="T77" s="133"/>
      <c r="U77" s="121">
        <f t="shared" si="35"/>
        <v>6</v>
      </c>
      <c r="V77" s="159">
        <f t="shared" si="36"/>
        <v>1.2903225806451613</v>
      </c>
      <c r="W77" s="169">
        <f t="shared" si="37"/>
        <v>2</v>
      </c>
      <c r="X77" s="179">
        <f t="shared" si="38"/>
        <v>0</v>
      </c>
      <c r="Y77" s="169">
        <f t="shared" si="39"/>
        <v>0</v>
      </c>
      <c r="Z77" s="179">
        <f t="shared" si="40"/>
        <v>0</v>
      </c>
      <c r="AA77" s="169">
        <f t="shared" si="41"/>
        <v>0</v>
      </c>
      <c r="AB77" s="179">
        <f t="shared" si="42"/>
        <v>0.6451612903225806</v>
      </c>
      <c r="AC77" s="169">
        <f t="shared" si="43"/>
        <v>1</v>
      </c>
      <c r="AD77" s="179">
        <f t="shared" si="44"/>
        <v>1.935483870967742</v>
      </c>
      <c r="AE77" s="169">
        <f t="shared" si="45"/>
        <v>3</v>
      </c>
      <c r="AF77" s="179">
        <f t="shared" si="46"/>
        <v>0</v>
      </c>
      <c r="AG77" s="169">
        <f t="shared" si="47"/>
        <v>0</v>
      </c>
      <c r="AH77" s="159">
        <f t="shared" si="48"/>
        <v>3.870967741935484</v>
      </c>
      <c r="AI77" s="145">
        <f t="shared" si="49"/>
        <v>6</v>
      </c>
    </row>
    <row r="78" spans="1:35" s="10" customFormat="1" ht="13.5" thickBot="1">
      <c r="A78" s="208"/>
      <c r="B78" s="285"/>
      <c r="C78" s="187">
        <f>SUM(C67:C77)</f>
        <v>47417.203</v>
      </c>
      <c r="D78" s="249">
        <f aca="true" t="shared" si="53" ref="D78:U78">SUM(D67:D77)</f>
        <v>23586.090408364726</v>
      </c>
      <c r="E78" s="250">
        <f t="shared" si="53"/>
        <v>40622.71302962559</v>
      </c>
      <c r="F78" s="97">
        <f t="shared" si="53"/>
        <v>400</v>
      </c>
      <c r="G78" s="98">
        <f t="shared" si="53"/>
        <v>197</v>
      </c>
      <c r="H78" s="93">
        <f t="shared" si="53"/>
        <v>350</v>
      </c>
      <c r="I78" s="97">
        <f t="shared" si="53"/>
        <v>144</v>
      </c>
      <c r="J78" s="98">
        <f t="shared" si="53"/>
        <v>41</v>
      </c>
      <c r="K78" s="93">
        <f t="shared" si="53"/>
        <v>185</v>
      </c>
      <c r="L78" s="97">
        <f t="shared" si="53"/>
        <v>41</v>
      </c>
      <c r="M78" s="98">
        <f t="shared" si="53"/>
        <v>17</v>
      </c>
      <c r="N78" s="93">
        <f t="shared" si="53"/>
        <v>58</v>
      </c>
      <c r="O78" s="97">
        <f t="shared" si="53"/>
        <v>12</v>
      </c>
      <c r="P78" s="98">
        <f t="shared" si="53"/>
        <v>13</v>
      </c>
      <c r="Q78" s="93">
        <f t="shared" si="53"/>
        <v>25</v>
      </c>
      <c r="R78" s="134">
        <f t="shared" si="53"/>
        <v>140</v>
      </c>
      <c r="S78" s="134">
        <f t="shared" si="53"/>
        <v>60</v>
      </c>
      <c r="T78" s="134">
        <f t="shared" si="53"/>
        <v>0</v>
      </c>
      <c r="U78" s="46">
        <f t="shared" si="53"/>
        <v>468</v>
      </c>
      <c r="V78" s="160">
        <f t="shared" si="36"/>
        <v>0.3901537591747029</v>
      </c>
      <c r="W78" s="170">
        <f t="shared" si="37"/>
        <v>0.4625</v>
      </c>
      <c r="X78" s="180">
        <f t="shared" si="38"/>
        <v>0.12231847584936631</v>
      </c>
      <c r="Y78" s="170">
        <f t="shared" si="39"/>
        <v>0.145</v>
      </c>
      <c r="Z78" s="180">
        <f t="shared" si="40"/>
        <v>0.05272348096955445</v>
      </c>
      <c r="AA78" s="170">
        <f t="shared" si="41"/>
        <v>0.0625</v>
      </c>
      <c r="AB78" s="180">
        <f t="shared" si="42"/>
        <v>0.29525149342950485</v>
      </c>
      <c r="AC78" s="170">
        <f t="shared" si="43"/>
        <v>0.35</v>
      </c>
      <c r="AD78" s="180">
        <f t="shared" si="44"/>
        <v>0.12653635432693067</v>
      </c>
      <c r="AE78" s="170">
        <f t="shared" si="45"/>
        <v>0.15</v>
      </c>
      <c r="AF78" s="180">
        <f t="shared" si="46"/>
        <v>0</v>
      </c>
      <c r="AG78" s="170">
        <f t="shared" si="47"/>
        <v>0</v>
      </c>
      <c r="AH78" s="160">
        <f t="shared" si="48"/>
        <v>0.9869835637500592</v>
      </c>
      <c r="AI78" s="146">
        <f t="shared" si="49"/>
        <v>1.17</v>
      </c>
    </row>
    <row r="79" spans="1:35" ht="12.75">
      <c r="A79" s="206">
        <v>5</v>
      </c>
      <c r="B79" s="283" t="s">
        <v>20</v>
      </c>
      <c r="C79" s="200">
        <v>695</v>
      </c>
      <c r="D79" s="84">
        <f aca="true" t="shared" si="54" ref="D79:D95">(C79/F79)*G79</f>
        <v>0</v>
      </c>
      <c r="E79" s="244">
        <f>(C79/F79)*H79</f>
        <v>695</v>
      </c>
      <c r="F79" s="85">
        <v>26</v>
      </c>
      <c r="G79" s="57"/>
      <c r="H79" s="57">
        <v>26</v>
      </c>
      <c r="I79" s="106">
        <v>13</v>
      </c>
      <c r="J79" s="57">
        <v>0</v>
      </c>
      <c r="K79" s="94">
        <f t="shared" si="50"/>
        <v>13</v>
      </c>
      <c r="L79" s="106">
        <v>2</v>
      </c>
      <c r="M79" s="85">
        <v>0</v>
      </c>
      <c r="N79" s="94">
        <f t="shared" si="51"/>
        <v>2</v>
      </c>
      <c r="O79" s="106"/>
      <c r="P79" s="57"/>
      <c r="Q79" s="94">
        <f t="shared" si="52"/>
        <v>0</v>
      </c>
      <c r="R79" s="132"/>
      <c r="S79" s="132"/>
      <c r="T79" s="132"/>
      <c r="U79" s="120">
        <f aca="true" t="shared" si="55" ref="U79:U95">K79+N79+Q79+R79+S79+T79</f>
        <v>15</v>
      </c>
      <c r="V79" s="157">
        <f t="shared" si="36"/>
        <v>1.870503597122302</v>
      </c>
      <c r="W79" s="168">
        <f t="shared" si="37"/>
        <v>0.5</v>
      </c>
      <c r="X79" s="177">
        <f t="shared" si="38"/>
        <v>0.28776978417266186</v>
      </c>
      <c r="Y79" s="168">
        <f t="shared" si="39"/>
        <v>0.07692307692307693</v>
      </c>
      <c r="Z79" s="177">
        <f t="shared" si="40"/>
        <v>0</v>
      </c>
      <c r="AA79" s="168">
        <f t="shared" si="41"/>
        <v>0</v>
      </c>
      <c r="AB79" s="177">
        <f t="shared" si="42"/>
        <v>0</v>
      </c>
      <c r="AC79" s="168">
        <f t="shared" si="43"/>
        <v>0</v>
      </c>
      <c r="AD79" s="177">
        <f t="shared" si="44"/>
        <v>0</v>
      </c>
      <c r="AE79" s="168">
        <f t="shared" si="45"/>
        <v>0</v>
      </c>
      <c r="AF79" s="177">
        <f t="shared" si="46"/>
        <v>0</v>
      </c>
      <c r="AG79" s="168">
        <f t="shared" si="47"/>
        <v>0</v>
      </c>
      <c r="AH79" s="157">
        <f t="shared" si="48"/>
        <v>2.158273381294964</v>
      </c>
      <c r="AI79" s="144">
        <f t="shared" si="49"/>
        <v>0.5769230769230769</v>
      </c>
    </row>
    <row r="80" spans="1:35" ht="12.75">
      <c r="A80" s="203">
        <v>5</v>
      </c>
      <c r="B80" s="279" t="s">
        <v>21</v>
      </c>
      <c r="C80" s="192">
        <v>1430</v>
      </c>
      <c r="D80" s="28">
        <f t="shared" si="54"/>
        <v>0</v>
      </c>
      <c r="E80" s="239">
        <v>1430</v>
      </c>
      <c r="F80" s="35">
        <v>47</v>
      </c>
      <c r="G80" s="16"/>
      <c r="H80" s="16">
        <v>35</v>
      </c>
      <c r="I80" s="60">
        <v>4</v>
      </c>
      <c r="J80" s="16">
        <v>0</v>
      </c>
      <c r="K80" s="64">
        <f t="shared" si="50"/>
        <v>4</v>
      </c>
      <c r="L80" s="60">
        <v>0</v>
      </c>
      <c r="M80" s="35">
        <v>0</v>
      </c>
      <c r="N80" s="64">
        <f t="shared" si="51"/>
        <v>0</v>
      </c>
      <c r="O80" s="60"/>
      <c r="P80" s="16"/>
      <c r="Q80" s="64">
        <f t="shared" si="52"/>
        <v>0</v>
      </c>
      <c r="R80" s="128"/>
      <c r="S80" s="128"/>
      <c r="T80" s="128"/>
      <c r="U80" s="119">
        <f t="shared" si="55"/>
        <v>4</v>
      </c>
      <c r="V80" s="158">
        <f t="shared" si="36"/>
        <v>0.27972027972027974</v>
      </c>
      <c r="W80" s="163">
        <f t="shared" si="37"/>
        <v>0.0851063829787234</v>
      </c>
      <c r="X80" s="178">
        <f t="shared" si="38"/>
        <v>0</v>
      </c>
      <c r="Y80" s="163">
        <f t="shared" si="39"/>
        <v>0</v>
      </c>
      <c r="Z80" s="178">
        <f t="shared" si="40"/>
        <v>0</v>
      </c>
      <c r="AA80" s="163">
        <f t="shared" si="41"/>
        <v>0</v>
      </c>
      <c r="AB80" s="178">
        <f t="shared" si="42"/>
        <v>0</v>
      </c>
      <c r="AC80" s="163">
        <f t="shared" si="43"/>
        <v>0</v>
      </c>
      <c r="AD80" s="178">
        <f t="shared" si="44"/>
        <v>0</v>
      </c>
      <c r="AE80" s="163">
        <f t="shared" si="45"/>
        <v>0</v>
      </c>
      <c r="AF80" s="178">
        <f t="shared" si="46"/>
        <v>0</v>
      </c>
      <c r="AG80" s="163">
        <f t="shared" si="47"/>
        <v>0</v>
      </c>
      <c r="AH80" s="158">
        <f t="shared" si="48"/>
        <v>0.27972027972027974</v>
      </c>
      <c r="AI80" s="142">
        <f t="shared" si="49"/>
        <v>0.0851063829787234</v>
      </c>
    </row>
    <row r="81" spans="1:35" ht="12.75">
      <c r="A81" s="203">
        <v>5</v>
      </c>
      <c r="B81" s="279" t="s">
        <v>22</v>
      </c>
      <c r="C81" s="192">
        <v>832</v>
      </c>
      <c r="D81" s="28">
        <f t="shared" si="54"/>
        <v>400.59259259259255</v>
      </c>
      <c r="E81" s="239">
        <f>(C81/F81)*H81</f>
        <v>0</v>
      </c>
      <c r="F81" s="35">
        <v>27</v>
      </c>
      <c r="G81" s="16">
        <v>13</v>
      </c>
      <c r="H81" s="16"/>
      <c r="I81" s="60">
        <v>0</v>
      </c>
      <c r="J81" s="16">
        <v>1</v>
      </c>
      <c r="K81" s="64">
        <f t="shared" si="50"/>
        <v>1</v>
      </c>
      <c r="L81" s="60">
        <v>0</v>
      </c>
      <c r="M81" s="35">
        <v>0</v>
      </c>
      <c r="N81" s="64">
        <f t="shared" si="51"/>
        <v>0</v>
      </c>
      <c r="O81" s="60"/>
      <c r="P81" s="16"/>
      <c r="Q81" s="64">
        <f t="shared" si="52"/>
        <v>0</v>
      </c>
      <c r="R81" s="128"/>
      <c r="S81" s="128"/>
      <c r="T81" s="128"/>
      <c r="U81" s="119">
        <f t="shared" si="55"/>
        <v>1</v>
      </c>
      <c r="V81" s="158">
        <f t="shared" si="36"/>
        <v>0.1201923076923077</v>
      </c>
      <c r="W81" s="163">
        <f t="shared" si="37"/>
        <v>0.037037037037037035</v>
      </c>
      <c r="X81" s="178">
        <f t="shared" si="38"/>
        <v>0</v>
      </c>
      <c r="Y81" s="163">
        <f t="shared" si="39"/>
        <v>0</v>
      </c>
      <c r="Z81" s="178">
        <f t="shared" si="40"/>
        <v>0</v>
      </c>
      <c r="AA81" s="163">
        <f t="shared" si="41"/>
        <v>0</v>
      </c>
      <c r="AB81" s="178">
        <f t="shared" si="42"/>
        <v>0</v>
      </c>
      <c r="AC81" s="163">
        <f t="shared" si="43"/>
        <v>0</v>
      </c>
      <c r="AD81" s="178">
        <f t="shared" si="44"/>
        <v>0</v>
      </c>
      <c r="AE81" s="163">
        <f t="shared" si="45"/>
        <v>0</v>
      </c>
      <c r="AF81" s="178">
        <f t="shared" si="46"/>
        <v>0</v>
      </c>
      <c r="AG81" s="163">
        <f t="shared" si="47"/>
        <v>0</v>
      </c>
      <c r="AH81" s="158">
        <f t="shared" si="48"/>
        <v>0.1201923076923077</v>
      </c>
      <c r="AI81" s="142">
        <f t="shared" si="49"/>
        <v>0.037037037037037035</v>
      </c>
    </row>
    <row r="82" spans="1:35" ht="12.75">
      <c r="A82" s="203">
        <v>5</v>
      </c>
      <c r="B82" s="279" t="s">
        <v>277</v>
      </c>
      <c r="C82" s="192">
        <v>1659</v>
      </c>
      <c r="D82" s="28">
        <f t="shared" si="54"/>
        <v>0</v>
      </c>
      <c r="E82" s="239">
        <v>1659</v>
      </c>
      <c r="F82" s="35">
        <v>58</v>
      </c>
      <c r="G82" s="16"/>
      <c r="H82" s="16">
        <v>10</v>
      </c>
      <c r="I82" s="60">
        <v>2</v>
      </c>
      <c r="J82" s="16">
        <v>0</v>
      </c>
      <c r="K82" s="64">
        <f t="shared" si="50"/>
        <v>2</v>
      </c>
      <c r="L82" s="60">
        <v>0</v>
      </c>
      <c r="M82" s="35">
        <v>0</v>
      </c>
      <c r="N82" s="64">
        <f t="shared" si="51"/>
        <v>0</v>
      </c>
      <c r="O82" s="60"/>
      <c r="P82" s="16"/>
      <c r="Q82" s="64">
        <f t="shared" si="52"/>
        <v>0</v>
      </c>
      <c r="R82" s="128"/>
      <c r="S82" s="128"/>
      <c r="T82" s="128"/>
      <c r="U82" s="119">
        <f t="shared" si="55"/>
        <v>2</v>
      </c>
      <c r="V82" s="158">
        <f t="shared" si="36"/>
        <v>0.12055455093429776</v>
      </c>
      <c r="W82" s="163">
        <f t="shared" si="37"/>
        <v>0.034482758620689655</v>
      </c>
      <c r="X82" s="178">
        <f t="shared" si="38"/>
        <v>0</v>
      </c>
      <c r="Y82" s="163">
        <f t="shared" si="39"/>
        <v>0</v>
      </c>
      <c r="Z82" s="178">
        <f t="shared" si="40"/>
        <v>0</v>
      </c>
      <c r="AA82" s="163">
        <f t="shared" si="41"/>
        <v>0</v>
      </c>
      <c r="AB82" s="178">
        <f t="shared" si="42"/>
        <v>0</v>
      </c>
      <c r="AC82" s="163">
        <f t="shared" si="43"/>
        <v>0</v>
      </c>
      <c r="AD82" s="178">
        <f t="shared" si="44"/>
        <v>0</v>
      </c>
      <c r="AE82" s="163">
        <f t="shared" si="45"/>
        <v>0</v>
      </c>
      <c r="AF82" s="178">
        <f t="shared" si="46"/>
        <v>0</v>
      </c>
      <c r="AG82" s="163">
        <f t="shared" si="47"/>
        <v>0</v>
      </c>
      <c r="AH82" s="158">
        <f t="shared" si="48"/>
        <v>0.12055455093429776</v>
      </c>
      <c r="AI82" s="142">
        <f t="shared" si="49"/>
        <v>0.034482758620689655</v>
      </c>
    </row>
    <row r="83" spans="1:35" ht="12.75">
      <c r="A83" s="203">
        <v>5</v>
      </c>
      <c r="B83" s="279" t="s">
        <v>23</v>
      </c>
      <c r="C83" s="192">
        <v>2924</v>
      </c>
      <c r="D83" s="28">
        <f t="shared" si="54"/>
        <v>0</v>
      </c>
      <c r="E83" s="239">
        <v>2924</v>
      </c>
      <c r="F83" s="35">
        <v>93</v>
      </c>
      <c r="G83" s="16"/>
      <c r="H83" s="16">
        <v>11</v>
      </c>
      <c r="I83" s="60">
        <v>0</v>
      </c>
      <c r="J83" s="16">
        <v>0</v>
      </c>
      <c r="K83" s="64">
        <f t="shared" si="50"/>
        <v>0</v>
      </c>
      <c r="L83" s="60">
        <v>0</v>
      </c>
      <c r="M83" s="35">
        <v>0</v>
      </c>
      <c r="N83" s="64">
        <f t="shared" si="51"/>
        <v>0</v>
      </c>
      <c r="O83" s="60"/>
      <c r="P83" s="16"/>
      <c r="Q83" s="64">
        <f t="shared" si="52"/>
        <v>0</v>
      </c>
      <c r="R83" s="128"/>
      <c r="S83" s="128"/>
      <c r="T83" s="128"/>
      <c r="U83" s="119">
        <f t="shared" si="55"/>
        <v>0</v>
      </c>
      <c r="V83" s="158">
        <f t="shared" si="36"/>
        <v>0</v>
      </c>
      <c r="W83" s="163">
        <f t="shared" si="37"/>
        <v>0</v>
      </c>
      <c r="X83" s="178">
        <f t="shared" si="38"/>
        <v>0</v>
      </c>
      <c r="Y83" s="163">
        <f t="shared" si="39"/>
        <v>0</v>
      </c>
      <c r="Z83" s="178">
        <f t="shared" si="40"/>
        <v>0</v>
      </c>
      <c r="AA83" s="163">
        <f t="shared" si="41"/>
        <v>0</v>
      </c>
      <c r="AB83" s="178">
        <f t="shared" si="42"/>
        <v>0</v>
      </c>
      <c r="AC83" s="163">
        <f t="shared" si="43"/>
        <v>0</v>
      </c>
      <c r="AD83" s="178">
        <f t="shared" si="44"/>
        <v>0</v>
      </c>
      <c r="AE83" s="163">
        <f t="shared" si="45"/>
        <v>0</v>
      </c>
      <c r="AF83" s="178">
        <f t="shared" si="46"/>
        <v>0</v>
      </c>
      <c r="AG83" s="163">
        <f t="shared" si="47"/>
        <v>0</v>
      </c>
      <c r="AH83" s="158">
        <f t="shared" si="48"/>
        <v>0</v>
      </c>
      <c r="AI83" s="142">
        <f t="shared" si="49"/>
        <v>0</v>
      </c>
    </row>
    <row r="84" spans="1:35" ht="12.75">
      <c r="A84" s="203">
        <v>5</v>
      </c>
      <c r="B84" s="279" t="s">
        <v>24</v>
      </c>
      <c r="C84" s="192">
        <v>2166</v>
      </c>
      <c r="D84" s="28">
        <f t="shared" si="54"/>
        <v>458.1923076923077</v>
      </c>
      <c r="E84" s="239">
        <f aca="true" t="shared" si="56" ref="E84:E93">(C84/F84)*H84</f>
        <v>1707.8076923076924</v>
      </c>
      <c r="F84" s="35">
        <v>52</v>
      </c>
      <c r="G84" s="16">
        <v>11</v>
      </c>
      <c r="H84" s="16">
        <v>41</v>
      </c>
      <c r="I84" s="60">
        <v>1</v>
      </c>
      <c r="J84" s="16">
        <v>2</v>
      </c>
      <c r="K84" s="64">
        <f t="shared" si="50"/>
        <v>3</v>
      </c>
      <c r="L84" s="60">
        <v>0</v>
      </c>
      <c r="M84" s="35">
        <v>2</v>
      </c>
      <c r="N84" s="64">
        <f t="shared" si="51"/>
        <v>2</v>
      </c>
      <c r="O84" s="60"/>
      <c r="P84" s="16"/>
      <c r="Q84" s="64">
        <f t="shared" si="52"/>
        <v>0</v>
      </c>
      <c r="R84" s="128"/>
      <c r="S84" s="128"/>
      <c r="T84" s="128"/>
      <c r="U84" s="119">
        <f t="shared" si="55"/>
        <v>5</v>
      </c>
      <c r="V84" s="158">
        <f t="shared" si="36"/>
        <v>0.13850415512465375</v>
      </c>
      <c r="W84" s="163">
        <f t="shared" si="37"/>
        <v>0.057692307692307696</v>
      </c>
      <c r="X84" s="178">
        <f t="shared" si="38"/>
        <v>0.09233610341643582</v>
      </c>
      <c r="Y84" s="163">
        <f t="shared" si="39"/>
        <v>0.038461538461538464</v>
      </c>
      <c r="Z84" s="178">
        <f t="shared" si="40"/>
        <v>0</v>
      </c>
      <c r="AA84" s="163">
        <f t="shared" si="41"/>
        <v>0</v>
      </c>
      <c r="AB84" s="178">
        <f t="shared" si="42"/>
        <v>0</v>
      </c>
      <c r="AC84" s="163">
        <f t="shared" si="43"/>
        <v>0</v>
      </c>
      <c r="AD84" s="178">
        <f t="shared" si="44"/>
        <v>0</v>
      </c>
      <c r="AE84" s="163">
        <f t="shared" si="45"/>
        <v>0</v>
      </c>
      <c r="AF84" s="178">
        <f t="shared" si="46"/>
        <v>0</v>
      </c>
      <c r="AG84" s="163">
        <f t="shared" si="47"/>
        <v>0</v>
      </c>
      <c r="AH84" s="158">
        <f t="shared" si="48"/>
        <v>0.23084025854108958</v>
      </c>
      <c r="AI84" s="142">
        <f t="shared" si="49"/>
        <v>0.09615384615384616</v>
      </c>
    </row>
    <row r="85" spans="1:35" ht="12.75">
      <c r="A85" s="203">
        <v>5</v>
      </c>
      <c r="B85" s="279" t="s">
        <v>25</v>
      </c>
      <c r="C85" s="192">
        <v>1420</v>
      </c>
      <c r="D85" s="28">
        <f t="shared" si="54"/>
        <v>0</v>
      </c>
      <c r="E85" s="239">
        <f t="shared" si="56"/>
        <v>0</v>
      </c>
      <c r="F85" s="35">
        <v>53</v>
      </c>
      <c r="G85" s="16"/>
      <c r="H85" s="16"/>
      <c r="I85" s="60">
        <v>0</v>
      </c>
      <c r="J85" s="16">
        <v>0</v>
      </c>
      <c r="K85" s="64">
        <f t="shared" si="50"/>
        <v>0</v>
      </c>
      <c r="L85" s="60">
        <v>0</v>
      </c>
      <c r="M85" s="35">
        <v>0</v>
      </c>
      <c r="N85" s="64">
        <f t="shared" si="51"/>
        <v>0</v>
      </c>
      <c r="O85" s="60"/>
      <c r="P85" s="16"/>
      <c r="Q85" s="64">
        <f t="shared" si="52"/>
        <v>0</v>
      </c>
      <c r="R85" s="128"/>
      <c r="S85" s="128"/>
      <c r="T85" s="128"/>
      <c r="U85" s="119">
        <f t="shared" si="55"/>
        <v>0</v>
      </c>
      <c r="V85" s="158">
        <f t="shared" si="36"/>
        <v>0</v>
      </c>
      <c r="W85" s="163">
        <f t="shared" si="37"/>
        <v>0</v>
      </c>
      <c r="X85" s="178">
        <f t="shared" si="38"/>
        <v>0</v>
      </c>
      <c r="Y85" s="163">
        <f t="shared" si="39"/>
        <v>0</v>
      </c>
      <c r="Z85" s="178">
        <f t="shared" si="40"/>
        <v>0</v>
      </c>
      <c r="AA85" s="163">
        <f t="shared" si="41"/>
        <v>0</v>
      </c>
      <c r="AB85" s="178">
        <f t="shared" si="42"/>
        <v>0</v>
      </c>
      <c r="AC85" s="163">
        <f t="shared" si="43"/>
        <v>0</v>
      </c>
      <c r="AD85" s="178">
        <f t="shared" si="44"/>
        <v>0</v>
      </c>
      <c r="AE85" s="163">
        <f t="shared" si="45"/>
        <v>0</v>
      </c>
      <c r="AF85" s="178">
        <f t="shared" si="46"/>
        <v>0</v>
      </c>
      <c r="AG85" s="163">
        <f t="shared" si="47"/>
        <v>0</v>
      </c>
      <c r="AH85" s="158">
        <f t="shared" si="48"/>
        <v>0</v>
      </c>
      <c r="AI85" s="142">
        <f t="shared" si="49"/>
        <v>0</v>
      </c>
    </row>
    <row r="86" spans="1:35" ht="12.75">
      <c r="A86" s="203">
        <v>5</v>
      </c>
      <c r="B86" s="279" t="s">
        <v>26</v>
      </c>
      <c r="C86" s="192">
        <v>1615</v>
      </c>
      <c r="D86" s="28">
        <f t="shared" si="54"/>
        <v>734.090909090909</v>
      </c>
      <c r="E86" s="239">
        <f t="shared" si="56"/>
        <v>0</v>
      </c>
      <c r="F86" s="35">
        <v>44</v>
      </c>
      <c r="G86" s="16">
        <v>20</v>
      </c>
      <c r="H86" s="16"/>
      <c r="I86" s="60">
        <v>0</v>
      </c>
      <c r="J86" s="16">
        <v>6</v>
      </c>
      <c r="K86" s="64">
        <f t="shared" si="50"/>
        <v>6</v>
      </c>
      <c r="L86" s="60">
        <v>0</v>
      </c>
      <c r="M86" s="35">
        <v>4</v>
      </c>
      <c r="N86" s="64">
        <f t="shared" si="51"/>
        <v>4</v>
      </c>
      <c r="O86" s="60"/>
      <c r="P86" s="16"/>
      <c r="Q86" s="64">
        <f t="shared" si="52"/>
        <v>0</v>
      </c>
      <c r="R86" s="128"/>
      <c r="S86" s="128"/>
      <c r="T86" s="128"/>
      <c r="U86" s="119">
        <f t="shared" si="55"/>
        <v>10</v>
      </c>
      <c r="V86" s="158">
        <f t="shared" si="36"/>
        <v>0.37151702786377705</v>
      </c>
      <c r="W86" s="163">
        <f t="shared" si="37"/>
        <v>0.13636363636363635</v>
      </c>
      <c r="X86" s="178">
        <f t="shared" si="38"/>
        <v>0.24767801857585142</v>
      </c>
      <c r="Y86" s="163">
        <f t="shared" si="39"/>
        <v>0.09090909090909091</v>
      </c>
      <c r="Z86" s="178">
        <f t="shared" si="40"/>
        <v>0</v>
      </c>
      <c r="AA86" s="163">
        <f t="shared" si="41"/>
        <v>0</v>
      </c>
      <c r="AB86" s="178">
        <f t="shared" si="42"/>
        <v>0</v>
      </c>
      <c r="AC86" s="163">
        <f t="shared" si="43"/>
        <v>0</v>
      </c>
      <c r="AD86" s="178">
        <f t="shared" si="44"/>
        <v>0</v>
      </c>
      <c r="AE86" s="163">
        <f t="shared" si="45"/>
        <v>0</v>
      </c>
      <c r="AF86" s="178">
        <f t="shared" si="46"/>
        <v>0</v>
      </c>
      <c r="AG86" s="163">
        <f t="shared" si="47"/>
        <v>0</v>
      </c>
      <c r="AH86" s="158">
        <f t="shared" si="48"/>
        <v>0.6191950464396285</v>
      </c>
      <c r="AI86" s="142">
        <f t="shared" si="49"/>
        <v>0.22727272727272727</v>
      </c>
    </row>
    <row r="87" spans="1:35" ht="12.75">
      <c r="A87" s="203">
        <v>5</v>
      </c>
      <c r="B87" s="279" t="s">
        <v>27</v>
      </c>
      <c r="C87" s="192">
        <v>849</v>
      </c>
      <c r="D87" s="28">
        <f t="shared" si="54"/>
        <v>242.57142857142856</v>
      </c>
      <c r="E87" s="239">
        <f t="shared" si="56"/>
        <v>0</v>
      </c>
      <c r="F87" s="35">
        <v>35</v>
      </c>
      <c r="G87" s="16">
        <v>10</v>
      </c>
      <c r="H87" s="16"/>
      <c r="I87" s="60">
        <v>0</v>
      </c>
      <c r="J87" s="16">
        <v>3</v>
      </c>
      <c r="K87" s="64">
        <f t="shared" si="50"/>
        <v>3</v>
      </c>
      <c r="L87" s="60">
        <v>0</v>
      </c>
      <c r="M87" s="35">
        <v>0</v>
      </c>
      <c r="N87" s="64">
        <f t="shared" si="51"/>
        <v>0</v>
      </c>
      <c r="O87" s="60"/>
      <c r="P87" s="16"/>
      <c r="Q87" s="64">
        <f t="shared" si="52"/>
        <v>0</v>
      </c>
      <c r="R87" s="128"/>
      <c r="S87" s="128"/>
      <c r="T87" s="128"/>
      <c r="U87" s="119">
        <f t="shared" si="55"/>
        <v>3</v>
      </c>
      <c r="V87" s="158">
        <f t="shared" si="36"/>
        <v>0.35335689045936397</v>
      </c>
      <c r="W87" s="163">
        <f t="shared" si="37"/>
        <v>0.08571428571428572</v>
      </c>
      <c r="X87" s="178">
        <f t="shared" si="38"/>
        <v>0</v>
      </c>
      <c r="Y87" s="163">
        <f t="shared" si="39"/>
        <v>0</v>
      </c>
      <c r="Z87" s="178">
        <f t="shared" si="40"/>
        <v>0</v>
      </c>
      <c r="AA87" s="163">
        <f t="shared" si="41"/>
        <v>0</v>
      </c>
      <c r="AB87" s="178">
        <f t="shared" si="42"/>
        <v>0</v>
      </c>
      <c r="AC87" s="163">
        <f t="shared" si="43"/>
        <v>0</v>
      </c>
      <c r="AD87" s="178">
        <f t="shared" si="44"/>
        <v>0</v>
      </c>
      <c r="AE87" s="163">
        <f t="shared" si="45"/>
        <v>0</v>
      </c>
      <c r="AF87" s="178">
        <f t="shared" si="46"/>
        <v>0</v>
      </c>
      <c r="AG87" s="163">
        <f t="shared" si="47"/>
        <v>0</v>
      </c>
      <c r="AH87" s="158">
        <f t="shared" si="48"/>
        <v>0.35335689045936397</v>
      </c>
      <c r="AI87" s="142">
        <f t="shared" si="49"/>
        <v>0.08571428571428572</v>
      </c>
    </row>
    <row r="88" spans="1:35" ht="12.75">
      <c r="A88" s="203">
        <v>5</v>
      </c>
      <c r="B88" s="279" t="s">
        <v>28</v>
      </c>
      <c r="C88" s="192">
        <v>3121</v>
      </c>
      <c r="D88" s="28">
        <f t="shared" si="54"/>
        <v>0</v>
      </c>
      <c r="E88" s="239">
        <f t="shared" si="56"/>
        <v>1591.0980392156862</v>
      </c>
      <c r="F88" s="35">
        <v>102</v>
      </c>
      <c r="G88" s="16"/>
      <c r="H88" s="16">
        <v>52</v>
      </c>
      <c r="I88" s="60">
        <v>3</v>
      </c>
      <c r="J88" s="16">
        <v>0</v>
      </c>
      <c r="K88" s="64">
        <f t="shared" si="50"/>
        <v>3</v>
      </c>
      <c r="L88" s="60">
        <v>3</v>
      </c>
      <c r="M88" s="35">
        <v>0</v>
      </c>
      <c r="N88" s="64">
        <f t="shared" si="51"/>
        <v>3</v>
      </c>
      <c r="O88" s="60"/>
      <c r="P88" s="16"/>
      <c r="Q88" s="64">
        <f t="shared" si="52"/>
        <v>0</v>
      </c>
      <c r="R88" s="128"/>
      <c r="S88" s="128"/>
      <c r="T88" s="128"/>
      <c r="U88" s="119">
        <f t="shared" si="55"/>
        <v>6</v>
      </c>
      <c r="V88" s="158">
        <f t="shared" si="36"/>
        <v>0.09612303748798462</v>
      </c>
      <c r="W88" s="163">
        <f t="shared" si="37"/>
        <v>0.029411764705882353</v>
      </c>
      <c r="X88" s="178">
        <f t="shared" si="38"/>
        <v>0.09612303748798462</v>
      </c>
      <c r="Y88" s="163">
        <f t="shared" si="39"/>
        <v>0.029411764705882353</v>
      </c>
      <c r="Z88" s="178">
        <f t="shared" si="40"/>
        <v>0</v>
      </c>
      <c r="AA88" s="163">
        <f t="shared" si="41"/>
        <v>0</v>
      </c>
      <c r="AB88" s="178">
        <f t="shared" si="42"/>
        <v>0</v>
      </c>
      <c r="AC88" s="163">
        <f t="shared" si="43"/>
        <v>0</v>
      </c>
      <c r="AD88" s="178">
        <f t="shared" si="44"/>
        <v>0</v>
      </c>
      <c r="AE88" s="163">
        <f t="shared" si="45"/>
        <v>0</v>
      </c>
      <c r="AF88" s="178">
        <f t="shared" si="46"/>
        <v>0</v>
      </c>
      <c r="AG88" s="163">
        <f t="shared" si="47"/>
        <v>0</v>
      </c>
      <c r="AH88" s="158">
        <f t="shared" si="48"/>
        <v>0.19224607497596924</v>
      </c>
      <c r="AI88" s="142">
        <f t="shared" si="49"/>
        <v>0.058823529411764705</v>
      </c>
    </row>
    <row r="89" spans="1:35" ht="12.75">
      <c r="A89" s="203">
        <v>5</v>
      </c>
      <c r="B89" s="279" t="s">
        <v>29</v>
      </c>
      <c r="C89" s="192">
        <v>2000</v>
      </c>
      <c r="D89" s="28">
        <f t="shared" si="54"/>
        <v>0</v>
      </c>
      <c r="E89" s="239">
        <f t="shared" si="56"/>
        <v>1636.3636363636363</v>
      </c>
      <c r="F89" s="35">
        <v>44</v>
      </c>
      <c r="G89" s="16"/>
      <c r="H89" s="16">
        <v>36</v>
      </c>
      <c r="I89" s="60">
        <v>7</v>
      </c>
      <c r="J89" s="16">
        <v>0</v>
      </c>
      <c r="K89" s="64">
        <f t="shared" si="50"/>
        <v>7</v>
      </c>
      <c r="L89" s="60">
        <v>2</v>
      </c>
      <c r="M89" s="35">
        <v>0</v>
      </c>
      <c r="N89" s="64">
        <f t="shared" si="51"/>
        <v>2</v>
      </c>
      <c r="O89" s="60"/>
      <c r="P89" s="16"/>
      <c r="Q89" s="64">
        <f t="shared" si="52"/>
        <v>0</v>
      </c>
      <c r="R89" s="128"/>
      <c r="S89" s="128"/>
      <c r="T89" s="128"/>
      <c r="U89" s="119">
        <f t="shared" si="55"/>
        <v>9</v>
      </c>
      <c r="V89" s="158">
        <f t="shared" si="36"/>
        <v>0.35000000000000003</v>
      </c>
      <c r="W89" s="163">
        <f t="shared" si="37"/>
        <v>0.1590909090909091</v>
      </c>
      <c r="X89" s="178">
        <f t="shared" si="38"/>
        <v>0.1</v>
      </c>
      <c r="Y89" s="163">
        <f t="shared" si="39"/>
        <v>0.045454545454545456</v>
      </c>
      <c r="Z89" s="178">
        <f t="shared" si="40"/>
        <v>0</v>
      </c>
      <c r="AA89" s="163">
        <f t="shared" si="41"/>
        <v>0</v>
      </c>
      <c r="AB89" s="178">
        <f t="shared" si="42"/>
        <v>0</v>
      </c>
      <c r="AC89" s="163">
        <f t="shared" si="43"/>
        <v>0</v>
      </c>
      <c r="AD89" s="178">
        <f t="shared" si="44"/>
        <v>0</v>
      </c>
      <c r="AE89" s="163">
        <f t="shared" si="45"/>
        <v>0</v>
      </c>
      <c r="AF89" s="178">
        <f t="shared" si="46"/>
        <v>0</v>
      </c>
      <c r="AG89" s="163">
        <f t="shared" si="47"/>
        <v>0</v>
      </c>
      <c r="AH89" s="158">
        <f t="shared" si="48"/>
        <v>0.44999999999999996</v>
      </c>
      <c r="AI89" s="142">
        <f t="shared" si="49"/>
        <v>0.20454545454545456</v>
      </c>
    </row>
    <row r="90" spans="1:35" ht="12.75">
      <c r="A90" s="203">
        <v>5</v>
      </c>
      <c r="B90" s="279" t="s">
        <v>30</v>
      </c>
      <c r="C90" s="192">
        <v>1565</v>
      </c>
      <c r="D90" s="28">
        <f t="shared" si="54"/>
        <v>0</v>
      </c>
      <c r="E90" s="239">
        <f t="shared" si="56"/>
        <v>782.5</v>
      </c>
      <c r="F90" s="35">
        <v>54</v>
      </c>
      <c r="G90" s="16"/>
      <c r="H90" s="16">
        <v>27</v>
      </c>
      <c r="I90" s="60">
        <v>5</v>
      </c>
      <c r="J90" s="16">
        <v>0</v>
      </c>
      <c r="K90" s="64">
        <f t="shared" si="50"/>
        <v>5</v>
      </c>
      <c r="L90" s="60">
        <v>0</v>
      </c>
      <c r="M90" s="35">
        <v>0</v>
      </c>
      <c r="N90" s="64">
        <f t="shared" si="51"/>
        <v>0</v>
      </c>
      <c r="O90" s="60"/>
      <c r="P90" s="16"/>
      <c r="Q90" s="64">
        <f t="shared" si="52"/>
        <v>0</v>
      </c>
      <c r="R90" s="128"/>
      <c r="S90" s="128"/>
      <c r="T90" s="128"/>
      <c r="U90" s="119">
        <f t="shared" si="55"/>
        <v>5</v>
      </c>
      <c r="V90" s="158">
        <f t="shared" si="36"/>
        <v>0.3194888178913738</v>
      </c>
      <c r="W90" s="163">
        <f t="shared" si="37"/>
        <v>0.09259259259259259</v>
      </c>
      <c r="X90" s="178">
        <f t="shared" si="38"/>
        <v>0</v>
      </c>
      <c r="Y90" s="163">
        <f t="shared" si="39"/>
        <v>0</v>
      </c>
      <c r="Z90" s="178">
        <f t="shared" si="40"/>
        <v>0</v>
      </c>
      <c r="AA90" s="163">
        <f t="shared" si="41"/>
        <v>0</v>
      </c>
      <c r="AB90" s="178">
        <f t="shared" si="42"/>
        <v>0</v>
      </c>
      <c r="AC90" s="163">
        <f t="shared" si="43"/>
        <v>0</v>
      </c>
      <c r="AD90" s="178">
        <f t="shared" si="44"/>
        <v>0</v>
      </c>
      <c r="AE90" s="163">
        <f t="shared" si="45"/>
        <v>0</v>
      </c>
      <c r="AF90" s="178">
        <f t="shared" si="46"/>
        <v>0</v>
      </c>
      <c r="AG90" s="163">
        <f t="shared" si="47"/>
        <v>0</v>
      </c>
      <c r="AH90" s="158">
        <f t="shared" si="48"/>
        <v>0.3194888178913738</v>
      </c>
      <c r="AI90" s="142">
        <f t="shared" si="49"/>
        <v>0.09259259259259259</v>
      </c>
    </row>
    <row r="91" spans="1:35" ht="12.75">
      <c r="A91" s="203">
        <v>5</v>
      </c>
      <c r="B91" s="279" t="s">
        <v>31</v>
      </c>
      <c r="C91" s="192">
        <v>2027</v>
      </c>
      <c r="D91" s="28">
        <f t="shared" si="54"/>
        <v>0</v>
      </c>
      <c r="E91" s="239">
        <f t="shared" si="56"/>
        <v>1057.5652173913045</v>
      </c>
      <c r="F91" s="35">
        <v>46</v>
      </c>
      <c r="G91" s="16"/>
      <c r="H91" s="16">
        <v>24</v>
      </c>
      <c r="I91" s="60">
        <v>0</v>
      </c>
      <c r="J91" s="16">
        <v>0</v>
      </c>
      <c r="K91" s="64">
        <f t="shared" si="50"/>
        <v>0</v>
      </c>
      <c r="L91" s="60">
        <v>0</v>
      </c>
      <c r="M91" s="35">
        <v>0</v>
      </c>
      <c r="N91" s="64">
        <f t="shared" si="51"/>
        <v>0</v>
      </c>
      <c r="O91" s="60"/>
      <c r="P91" s="16"/>
      <c r="Q91" s="64">
        <f t="shared" si="52"/>
        <v>0</v>
      </c>
      <c r="R91" s="128"/>
      <c r="S91" s="128"/>
      <c r="T91" s="128"/>
      <c r="U91" s="119">
        <f t="shared" si="55"/>
        <v>0</v>
      </c>
      <c r="V91" s="158">
        <f t="shared" si="36"/>
        <v>0</v>
      </c>
      <c r="W91" s="163">
        <f t="shared" si="37"/>
        <v>0</v>
      </c>
      <c r="X91" s="178">
        <f t="shared" si="38"/>
        <v>0</v>
      </c>
      <c r="Y91" s="163">
        <f t="shared" si="39"/>
        <v>0</v>
      </c>
      <c r="Z91" s="178">
        <f t="shared" si="40"/>
        <v>0</v>
      </c>
      <c r="AA91" s="163">
        <f t="shared" si="41"/>
        <v>0</v>
      </c>
      <c r="AB91" s="178">
        <f t="shared" si="42"/>
        <v>0</v>
      </c>
      <c r="AC91" s="163">
        <f t="shared" si="43"/>
        <v>0</v>
      </c>
      <c r="AD91" s="178">
        <f t="shared" si="44"/>
        <v>0</v>
      </c>
      <c r="AE91" s="163">
        <f t="shared" si="45"/>
        <v>0</v>
      </c>
      <c r="AF91" s="178">
        <f t="shared" si="46"/>
        <v>0</v>
      </c>
      <c r="AG91" s="163">
        <f t="shared" si="47"/>
        <v>0</v>
      </c>
      <c r="AH91" s="158">
        <f t="shared" si="48"/>
        <v>0</v>
      </c>
      <c r="AI91" s="142">
        <f t="shared" si="49"/>
        <v>0</v>
      </c>
    </row>
    <row r="92" spans="1:35" ht="12.75">
      <c r="A92" s="203">
        <v>5</v>
      </c>
      <c r="B92" s="279" t="s">
        <v>32</v>
      </c>
      <c r="C92" s="192">
        <v>2624</v>
      </c>
      <c r="D92" s="28">
        <f t="shared" si="54"/>
        <v>807.3846153846154</v>
      </c>
      <c r="E92" s="239">
        <f t="shared" si="56"/>
        <v>0</v>
      </c>
      <c r="F92" s="35">
        <v>91</v>
      </c>
      <c r="G92" s="16">
        <v>28</v>
      </c>
      <c r="H92" s="16"/>
      <c r="I92" s="60">
        <v>0</v>
      </c>
      <c r="J92" s="16">
        <v>2</v>
      </c>
      <c r="K92" s="64">
        <f t="shared" si="50"/>
        <v>2</v>
      </c>
      <c r="L92" s="60">
        <v>0</v>
      </c>
      <c r="M92" s="35">
        <v>2</v>
      </c>
      <c r="N92" s="64">
        <f t="shared" si="51"/>
        <v>2</v>
      </c>
      <c r="O92" s="60"/>
      <c r="P92" s="16"/>
      <c r="Q92" s="64">
        <f t="shared" si="52"/>
        <v>0</v>
      </c>
      <c r="R92" s="128"/>
      <c r="S92" s="128"/>
      <c r="T92" s="128"/>
      <c r="U92" s="119">
        <f t="shared" si="55"/>
        <v>4</v>
      </c>
      <c r="V92" s="158">
        <f t="shared" si="36"/>
        <v>0.07621951219512195</v>
      </c>
      <c r="W92" s="163">
        <f t="shared" si="37"/>
        <v>0.02197802197802198</v>
      </c>
      <c r="X92" s="178">
        <f t="shared" si="38"/>
        <v>0.07621951219512195</v>
      </c>
      <c r="Y92" s="163">
        <f t="shared" si="39"/>
        <v>0.02197802197802198</v>
      </c>
      <c r="Z92" s="178">
        <f t="shared" si="40"/>
        <v>0</v>
      </c>
      <c r="AA92" s="163">
        <f t="shared" si="41"/>
        <v>0</v>
      </c>
      <c r="AB92" s="178">
        <f t="shared" si="42"/>
        <v>0</v>
      </c>
      <c r="AC92" s="163">
        <f t="shared" si="43"/>
        <v>0</v>
      </c>
      <c r="AD92" s="178">
        <f t="shared" si="44"/>
        <v>0</v>
      </c>
      <c r="AE92" s="163">
        <f t="shared" si="45"/>
        <v>0</v>
      </c>
      <c r="AF92" s="178">
        <f t="shared" si="46"/>
        <v>0</v>
      </c>
      <c r="AG92" s="163">
        <f t="shared" si="47"/>
        <v>0</v>
      </c>
      <c r="AH92" s="158">
        <f t="shared" si="48"/>
        <v>0.1524390243902439</v>
      </c>
      <c r="AI92" s="142">
        <f t="shared" si="49"/>
        <v>0.04395604395604396</v>
      </c>
    </row>
    <row r="93" spans="1:35" ht="12.75">
      <c r="A93" s="203">
        <v>5</v>
      </c>
      <c r="B93" s="279" t="s">
        <v>33</v>
      </c>
      <c r="C93" s="192">
        <v>698</v>
      </c>
      <c r="D93" s="28">
        <f t="shared" si="54"/>
        <v>0</v>
      </c>
      <c r="E93" s="239">
        <f t="shared" si="56"/>
        <v>0</v>
      </c>
      <c r="F93" s="35">
        <v>17</v>
      </c>
      <c r="G93" s="16"/>
      <c r="H93" s="16"/>
      <c r="I93" s="60">
        <v>0</v>
      </c>
      <c r="J93" s="16">
        <v>0</v>
      </c>
      <c r="K93" s="64">
        <f t="shared" si="50"/>
        <v>0</v>
      </c>
      <c r="L93" s="60">
        <v>0</v>
      </c>
      <c r="M93" s="35">
        <v>0</v>
      </c>
      <c r="N93" s="64">
        <f t="shared" si="51"/>
        <v>0</v>
      </c>
      <c r="O93" s="60"/>
      <c r="P93" s="16"/>
      <c r="Q93" s="64">
        <f t="shared" si="52"/>
        <v>0</v>
      </c>
      <c r="R93" s="128"/>
      <c r="S93" s="128"/>
      <c r="T93" s="128"/>
      <c r="U93" s="119">
        <f t="shared" si="55"/>
        <v>0</v>
      </c>
      <c r="V93" s="158">
        <f t="shared" si="36"/>
        <v>0</v>
      </c>
      <c r="W93" s="163">
        <f t="shared" si="37"/>
        <v>0</v>
      </c>
      <c r="X93" s="178">
        <f t="shared" si="38"/>
        <v>0</v>
      </c>
      <c r="Y93" s="163">
        <f t="shared" si="39"/>
        <v>0</v>
      </c>
      <c r="Z93" s="178">
        <f t="shared" si="40"/>
        <v>0</v>
      </c>
      <c r="AA93" s="163">
        <f t="shared" si="41"/>
        <v>0</v>
      </c>
      <c r="AB93" s="178">
        <f t="shared" si="42"/>
        <v>0</v>
      </c>
      <c r="AC93" s="163">
        <f t="shared" si="43"/>
        <v>0</v>
      </c>
      <c r="AD93" s="178">
        <f t="shared" si="44"/>
        <v>0</v>
      </c>
      <c r="AE93" s="163">
        <f t="shared" si="45"/>
        <v>0</v>
      </c>
      <c r="AF93" s="178">
        <f t="shared" si="46"/>
        <v>0</v>
      </c>
      <c r="AG93" s="163">
        <f t="shared" si="47"/>
        <v>0</v>
      </c>
      <c r="AH93" s="158">
        <f t="shared" si="48"/>
        <v>0</v>
      </c>
      <c r="AI93" s="142">
        <f t="shared" si="49"/>
        <v>0</v>
      </c>
    </row>
    <row r="94" spans="1:35" ht="12.75">
      <c r="A94" s="203">
        <v>5</v>
      </c>
      <c r="B94" s="279" t="s">
        <v>34</v>
      </c>
      <c r="C94" s="192">
        <v>891</v>
      </c>
      <c r="D94" s="28">
        <f t="shared" si="54"/>
        <v>0</v>
      </c>
      <c r="E94" s="239">
        <v>891</v>
      </c>
      <c r="F94" s="35">
        <v>31</v>
      </c>
      <c r="G94" s="16"/>
      <c r="H94" s="16">
        <v>30</v>
      </c>
      <c r="I94" s="60">
        <v>5</v>
      </c>
      <c r="J94" s="16">
        <v>0</v>
      </c>
      <c r="K94" s="64">
        <f t="shared" si="50"/>
        <v>5</v>
      </c>
      <c r="L94" s="60">
        <v>0</v>
      </c>
      <c r="M94" s="35">
        <v>0</v>
      </c>
      <c r="N94" s="64">
        <f t="shared" si="51"/>
        <v>0</v>
      </c>
      <c r="O94" s="60"/>
      <c r="P94" s="16"/>
      <c r="Q94" s="64">
        <f t="shared" si="52"/>
        <v>0</v>
      </c>
      <c r="R94" s="128"/>
      <c r="S94" s="128"/>
      <c r="T94" s="128"/>
      <c r="U94" s="119">
        <f t="shared" si="55"/>
        <v>5</v>
      </c>
      <c r="V94" s="158">
        <f t="shared" si="36"/>
        <v>0.5611672278338945</v>
      </c>
      <c r="W94" s="163">
        <f t="shared" si="37"/>
        <v>0.16129032258064516</v>
      </c>
      <c r="X94" s="178">
        <f t="shared" si="38"/>
        <v>0</v>
      </c>
      <c r="Y94" s="163">
        <f t="shared" si="39"/>
        <v>0</v>
      </c>
      <c r="Z94" s="178">
        <f t="shared" si="40"/>
        <v>0</v>
      </c>
      <c r="AA94" s="163">
        <f t="shared" si="41"/>
        <v>0</v>
      </c>
      <c r="AB94" s="178">
        <f t="shared" si="42"/>
        <v>0</v>
      </c>
      <c r="AC94" s="163">
        <f t="shared" si="43"/>
        <v>0</v>
      </c>
      <c r="AD94" s="178">
        <f t="shared" si="44"/>
        <v>0</v>
      </c>
      <c r="AE94" s="163">
        <f t="shared" si="45"/>
        <v>0</v>
      </c>
      <c r="AF94" s="178">
        <f t="shared" si="46"/>
        <v>0</v>
      </c>
      <c r="AG94" s="163">
        <f t="shared" si="47"/>
        <v>0</v>
      </c>
      <c r="AH94" s="158">
        <f t="shared" si="48"/>
        <v>0.5611672278338945</v>
      </c>
      <c r="AI94" s="142">
        <f t="shared" si="49"/>
        <v>0.16129032258064516</v>
      </c>
    </row>
    <row r="95" spans="1:35" ht="12.75">
      <c r="A95" s="207">
        <v>5</v>
      </c>
      <c r="B95" s="284" t="s">
        <v>35</v>
      </c>
      <c r="C95" s="195">
        <v>1061</v>
      </c>
      <c r="D95" s="29">
        <f t="shared" si="54"/>
        <v>0</v>
      </c>
      <c r="E95" s="242">
        <f>(C95/F95)*H95</f>
        <v>0</v>
      </c>
      <c r="F95" s="38">
        <v>26</v>
      </c>
      <c r="G95" s="18"/>
      <c r="H95" s="18"/>
      <c r="I95" s="88">
        <v>0</v>
      </c>
      <c r="J95" s="18">
        <v>0</v>
      </c>
      <c r="K95" s="72">
        <f t="shared" si="50"/>
        <v>0</v>
      </c>
      <c r="L95" s="88">
        <v>0</v>
      </c>
      <c r="M95" s="38">
        <v>0</v>
      </c>
      <c r="N95" s="72">
        <f t="shared" si="51"/>
        <v>0</v>
      </c>
      <c r="O95" s="88"/>
      <c r="P95" s="16"/>
      <c r="Q95" s="72">
        <f t="shared" si="52"/>
        <v>0</v>
      </c>
      <c r="R95" s="133"/>
      <c r="S95" s="133"/>
      <c r="T95" s="133"/>
      <c r="U95" s="119">
        <f t="shared" si="55"/>
        <v>0</v>
      </c>
      <c r="V95" s="159">
        <f t="shared" si="36"/>
        <v>0</v>
      </c>
      <c r="W95" s="169">
        <f t="shared" si="37"/>
        <v>0</v>
      </c>
      <c r="X95" s="179">
        <f t="shared" si="38"/>
        <v>0</v>
      </c>
      <c r="Y95" s="169">
        <f t="shared" si="39"/>
        <v>0</v>
      </c>
      <c r="Z95" s="179">
        <f t="shared" si="40"/>
        <v>0</v>
      </c>
      <c r="AA95" s="169">
        <f t="shared" si="41"/>
        <v>0</v>
      </c>
      <c r="AB95" s="179">
        <f t="shared" si="42"/>
        <v>0</v>
      </c>
      <c r="AC95" s="169">
        <f t="shared" si="43"/>
        <v>0</v>
      </c>
      <c r="AD95" s="179">
        <f t="shared" si="44"/>
        <v>0</v>
      </c>
      <c r="AE95" s="169">
        <f t="shared" si="45"/>
        <v>0</v>
      </c>
      <c r="AF95" s="179">
        <f t="shared" si="46"/>
        <v>0</v>
      </c>
      <c r="AG95" s="169">
        <f t="shared" si="47"/>
        <v>0</v>
      </c>
      <c r="AH95" s="159">
        <f t="shared" si="48"/>
        <v>0</v>
      </c>
      <c r="AI95" s="145">
        <f t="shared" si="49"/>
        <v>0</v>
      </c>
    </row>
    <row r="96" spans="1:35" s="10" customFormat="1" ht="13.5" thickBot="1">
      <c r="A96" s="208"/>
      <c r="B96" s="285"/>
      <c r="C96" s="187">
        <f aca="true" t="shared" si="57" ref="C96:H96">SUM(C79:C95)</f>
        <v>27577</v>
      </c>
      <c r="D96" s="249">
        <f t="shared" si="57"/>
        <v>2642.831853331853</v>
      </c>
      <c r="E96" s="250">
        <f t="shared" si="57"/>
        <v>14374.334585278317</v>
      </c>
      <c r="F96" s="97">
        <f t="shared" si="57"/>
        <v>846</v>
      </c>
      <c r="G96" s="98">
        <f t="shared" si="57"/>
        <v>82</v>
      </c>
      <c r="H96" s="93">
        <f t="shared" si="57"/>
        <v>292</v>
      </c>
      <c r="I96" s="97">
        <f aca="true" t="shared" si="58" ref="I96:U96">SUM(I79:I95)</f>
        <v>40</v>
      </c>
      <c r="J96" s="98">
        <f t="shared" si="58"/>
        <v>14</v>
      </c>
      <c r="K96" s="93">
        <f t="shared" si="58"/>
        <v>54</v>
      </c>
      <c r="L96" s="97">
        <f t="shared" si="58"/>
        <v>7</v>
      </c>
      <c r="M96" s="98">
        <f t="shared" si="58"/>
        <v>8</v>
      </c>
      <c r="N96" s="93">
        <f t="shared" si="58"/>
        <v>15</v>
      </c>
      <c r="O96" s="97">
        <f t="shared" si="58"/>
        <v>0</v>
      </c>
      <c r="P96" s="98">
        <f t="shared" si="58"/>
        <v>0</v>
      </c>
      <c r="Q96" s="93">
        <f t="shared" si="58"/>
        <v>0</v>
      </c>
      <c r="R96" s="134">
        <f t="shared" si="58"/>
        <v>0</v>
      </c>
      <c r="S96" s="134">
        <f t="shared" si="58"/>
        <v>0</v>
      </c>
      <c r="T96" s="134">
        <f t="shared" si="58"/>
        <v>0</v>
      </c>
      <c r="U96" s="46">
        <f t="shared" si="58"/>
        <v>69</v>
      </c>
      <c r="V96" s="160">
        <f t="shared" si="36"/>
        <v>0.19581535337418865</v>
      </c>
      <c r="W96" s="170">
        <f t="shared" si="37"/>
        <v>0.06382978723404255</v>
      </c>
      <c r="X96" s="180">
        <f t="shared" si="38"/>
        <v>0.054393153715052406</v>
      </c>
      <c r="Y96" s="170">
        <f t="shared" si="39"/>
        <v>0.01773049645390071</v>
      </c>
      <c r="Z96" s="180">
        <f t="shared" si="40"/>
        <v>0</v>
      </c>
      <c r="AA96" s="170">
        <f t="shared" si="41"/>
        <v>0</v>
      </c>
      <c r="AB96" s="180">
        <f t="shared" si="42"/>
        <v>0</v>
      </c>
      <c r="AC96" s="170">
        <f t="shared" si="43"/>
        <v>0</v>
      </c>
      <c r="AD96" s="180">
        <f t="shared" si="44"/>
        <v>0</v>
      </c>
      <c r="AE96" s="170">
        <f t="shared" si="45"/>
        <v>0</v>
      </c>
      <c r="AF96" s="180">
        <f t="shared" si="46"/>
        <v>0</v>
      </c>
      <c r="AG96" s="170">
        <f t="shared" si="47"/>
        <v>0</v>
      </c>
      <c r="AH96" s="160">
        <f t="shared" si="48"/>
        <v>0.25020850708924103</v>
      </c>
      <c r="AI96" s="146">
        <f t="shared" si="49"/>
        <v>0.08156028368794327</v>
      </c>
    </row>
    <row r="97" spans="1:35" ht="12.75">
      <c r="A97" s="206">
        <v>6</v>
      </c>
      <c r="B97" s="283" t="s">
        <v>186</v>
      </c>
      <c r="C97" s="200">
        <v>9427</v>
      </c>
      <c r="D97" s="84">
        <f aca="true" t="shared" si="59" ref="D97:D109">(C97/F97)*G97</f>
        <v>4935.3117647058825</v>
      </c>
      <c r="E97" s="244">
        <f aca="true" t="shared" si="60" ref="E97:E109">(C97/F97)*H97</f>
        <v>4491.6882352941175</v>
      </c>
      <c r="F97" s="85">
        <v>170</v>
      </c>
      <c r="G97" s="57">
        <v>89</v>
      </c>
      <c r="H97" s="57">
        <v>81</v>
      </c>
      <c r="I97" s="106">
        <v>10</v>
      </c>
      <c r="J97" s="57">
        <v>32</v>
      </c>
      <c r="K97" s="94">
        <f t="shared" si="50"/>
        <v>42</v>
      </c>
      <c r="L97" s="106">
        <v>4</v>
      </c>
      <c r="M97" s="85">
        <v>46</v>
      </c>
      <c r="N97" s="94">
        <f t="shared" si="51"/>
        <v>50</v>
      </c>
      <c r="O97" s="106">
        <v>1</v>
      </c>
      <c r="P97" s="57">
        <v>10</v>
      </c>
      <c r="Q97" s="94">
        <f t="shared" si="52"/>
        <v>11</v>
      </c>
      <c r="R97" s="132">
        <v>0</v>
      </c>
      <c r="S97" s="132">
        <v>0</v>
      </c>
      <c r="T97" s="132">
        <v>0</v>
      </c>
      <c r="U97" s="120">
        <f aca="true" t="shared" si="61" ref="U97:U110">K97+N97+Q97+R97+S97+T97</f>
        <v>103</v>
      </c>
      <c r="V97" s="157">
        <f t="shared" si="36"/>
        <v>0.4455288002545879</v>
      </c>
      <c r="W97" s="168">
        <f t="shared" si="37"/>
        <v>0.24705882352941178</v>
      </c>
      <c r="X97" s="177">
        <f t="shared" si="38"/>
        <v>0.5303914288745094</v>
      </c>
      <c r="Y97" s="168">
        <f t="shared" si="39"/>
        <v>0.29411764705882354</v>
      </c>
      <c r="Z97" s="177">
        <f t="shared" si="40"/>
        <v>0.11668611435239205</v>
      </c>
      <c r="AA97" s="168">
        <f t="shared" si="41"/>
        <v>0.06470588235294118</v>
      </c>
      <c r="AB97" s="177">
        <f t="shared" si="42"/>
        <v>0</v>
      </c>
      <c r="AC97" s="168">
        <f t="shared" si="43"/>
        <v>0</v>
      </c>
      <c r="AD97" s="177">
        <f t="shared" si="44"/>
        <v>0</v>
      </c>
      <c r="AE97" s="168">
        <f t="shared" si="45"/>
        <v>0</v>
      </c>
      <c r="AF97" s="177">
        <f t="shared" si="46"/>
        <v>0</v>
      </c>
      <c r="AG97" s="168">
        <f t="shared" si="47"/>
        <v>0</v>
      </c>
      <c r="AH97" s="157">
        <f t="shared" si="48"/>
        <v>1.0926063434814894</v>
      </c>
      <c r="AI97" s="144">
        <f t="shared" si="49"/>
        <v>0.6058823529411764</v>
      </c>
    </row>
    <row r="98" spans="1:35" ht="12.75">
      <c r="A98" s="203">
        <v>6</v>
      </c>
      <c r="B98" s="279" t="s">
        <v>187</v>
      </c>
      <c r="C98" s="192">
        <v>2629</v>
      </c>
      <c r="D98" s="28">
        <f t="shared" si="59"/>
        <v>1470.457627118644</v>
      </c>
      <c r="E98" s="239">
        <f t="shared" si="60"/>
        <v>802.0677966101695</v>
      </c>
      <c r="F98" s="35">
        <v>59</v>
      </c>
      <c r="G98" s="16">
        <v>33</v>
      </c>
      <c r="H98" s="16">
        <v>18</v>
      </c>
      <c r="I98" s="60">
        <v>0</v>
      </c>
      <c r="J98" s="16">
        <v>0</v>
      </c>
      <c r="K98" s="64">
        <f t="shared" si="50"/>
        <v>0</v>
      </c>
      <c r="L98" s="60">
        <v>1</v>
      </c>
      <c r="M98" s="35">
        <v>20</v>
      </c>
      <c r="N98" s="64">
        <f t="shared" si="51"/>
        <v>21</v>
      </c>
      <c r="O98" s="60">
        <v>2</v>
      </c>
      <c r="P98" s="16">
        <v>16</v>
      </c>
      <c r="Q98" s="64">
        <f t="shared" si="52"/>
        <v>18</v>
      </c>
      <c r="R98" s="128">
        <v>0</v>
      </c>
      <c r="S98" s="128">
        <v>0</v>
      </c>
      <c r="T98" s="128">
        <v>1</v>
      </c>
      <c r="U98" s="119">
        <f t="shared" si="61"/>
        <v>40</v>
      </c>
      <c r="V98" s="158">
        <f t="shared" si="36"/>
        <v>0</v>
      </c>
      <c r="W98" s="163">
        <f t="shared" si="37"/>
        <v>0</v>
      </c>
      <c r="X98" s="178">
        <f t="shared" si="38"/>
        <v>0.798782807151008</v>
      </c>
      <c r="Y98" s="163">
        <f t="shared" si="39"/>
        <v>0.3559322033898305</v>
      </c>
      <c r="Z98" s="178">
        <f t="shared" si="40"/>
        <v>0.6846709775580069</v>
      </c>
      <c r="AA98" s="163">
        <f t="shared" si="41"/>
        <v>0.3050847457627119</v>
      </c>
      <c r="AB98" s="178">
        <f t="shared" si="42"/>
        <v>0</v>
      </c>
      <c r="AC98" s="163">
        <f t="shared" si="43"/>
        <v>0</v>
      </c>
      <c r="AD98" s="178">
        <f t="shared" si="44"/>
        <v>0</v>
      </c>
      <c r="AE98" s="163">
        <f t="shared" si="45"/>
        <v>0</v>
      </c>
      <c r="AF98" s="178">
        <f t="shared" si="46"/>
        <v>0.038037276531000384</v>
      </c>
      <c r="AG98" s="163">
        <f t="shared" si="47"/>
        <v>0.01694915254237288</v>
      </c>
      <c r="AH98" s="158">
        <f t="shared" si="48"/>
        <v>1.5214910612400152</v>
      </c>
      <c r="AI98" s="142">
        <f t="shared" si="49"/>
        <v>0.6779661016949152</v>
      </c>
    </row>
    <row r="99" spans="1:35" ht="12.75">
      <c r="A99" s="203">
        <v>6</v>
      </c>
      <c r="B99" s="279" t="s">
        <v>188</v>
      </c>
      <c r="C99" s="192">
        <v>3080</v>
      </c>
      <c r="D99" s="28">
        <f t="shared" si="59"/>
        <v>0</v>
      </c>
      <c r="E99" s="239">
        <f t="shared" si="60"/>
        <v>3047.234042553192</v>
      </c>
      <c r="F99" s="35">
        <v>94</v>
      </c>
      <c r="G99" s="16"/>
      <c r="H99" s="16">
        <v>93</v>
      </c>
      <c r="I99" s="60">
        <v>0</v>
      </c>
      <c r="J99" s="16">
        <v>0</v>
      </c>
      <c r="K99" s="64">
        <f t="shared" si="50"/>
        <v>0</v>
      </c>
      <c r="L99" s="60">
        <v>14</v>
      </c>
      <c r="M99" s="35">
        <v>0</v>
      </c>
      <c r="N99" s="64">
        <f t="shared" si="51"/>
        <v>14</v>
      </c>
      <c r="O99" s="60">
        <v>5</v>
      </c>
      <c r="P99" s="16">
        <v>0</v>
      </c>
      <c r="Q99" s="64">
        <f t="shared" si="52"/>
        <v>5</v>
      </c>
      <c r="R99" s="128">
        <v>0</v>
      </c>
      <c r="S99" s="128">
        <v>0</v>
      </c>
      <c r="T99" s="128">
        <v>0</v>
      </c>
      <c r="U99" s="119">
        <f t="shared" si="61"/>
        <v>19</v>
      </c>
      <c r="V99" s="158">
        <f t="shared" si="36"/>
        <v>0</v>
      </c>
      <c r="W99" s="163">
        <f t="shared" si="37"/>
        <v>0</v>
      </c>
      <c r="X99" s="178">
        <f t="shared" si="38"/>
        <v>0.45454545454545453</v>
      </c>
      <c r="Y99" s="163">
        <f t="shared" si="39"/>
        <v>0.14893617021276595</v>
      </c>
      <c r="Z99" s="178">
        <f t="shared" si="40"/>
        <v>0.16233766233766234</v>
      </c>
      <c r="AA99" s="163">
        <f t="shared" si="41"/>
        <v>0.05319148936170213</v>
      </c>
      <c r="AB99" s="178">
        <f t="shared" si="42"/>
        <v>0</v>
      </c>
      <c r="AC99" s="163">
        <f t="shared" si="43"/>
        <v>0</v>
      </c>
      <c r="AD99" s="178">
        <f t="shared" si="44"/>
        <v>0</v>
      </c>
      <c r="AE99" s="163">
        <f t="shared" si="45"/>
        <v>0</v>
      </c>
      <c r="AF99" s="178">
        <f t="shared" si="46"/>
        <v>0</v>
      </c>
      <c r="AG99" s="163">
        <f t="shared" si="47"/>
        <v>0</v>
      </c>
      <c r="AH99" s="158">
        <f t="shared" si="48"/>
        <v>0.6168831168831169</v>
      </c>
      <c r="AI99" s="142">
        <f t="shared" si="49"/>
        <v>0.20212765957446807</v>
      </c>
    </row>
    <row r="100" spans="1:35" ht="12.75">
      <c r="A100" s="203">
        <v>6</v>
      </c>
      <c r="B100" s="279" t="s">
        <v>276</v>
      </c>
      <c r="C100" s="192">
        <v>1909</v>
      </c>
      <c r="D100" s="28">
        <f t="shared" si="59"/>
        <v>301.42105263157896</v>
      </c>
      <c r="E100" s="239">
        <f t="shared" si="60"/>
        <v>1607.578947368421</v>
      </c>
      <c r="F100" s="35">
        <v>38</v>
      </c>
      <c r="G100" s="16">
        <v>6</v>
      </c>
      <c r="H100" s="16">
        <v>32</v>
      </c>
      <c r="I100" s="60">
        <v>19</v>
      </c>
      <c r="J100" s="16">
        <v>8</v>
      </c>
      <c r="K100" s="64">
        <f t="shared" si="50"/>
        <v>27</v>
      </c>
      <c r="L100" s="60">
        <v>20</v>
      </c>
      <c r="M100" s="35">
        <v>5</v>
      </c>
      <c r="N100" s="64">
        <f t="shared" si="51"/>
        <v>25</v>
      </c>
      <c r="O100" s="60">
        <v>0</v>
      </c>
      <c r="P100" s="16">
        <v>0</v>
      </c>
      <c r="Q100" s="64">
        <f t="shared" si="52"/>
        <v>0</v>
      </c>
      <c r="R100" s="128">
        <v>0</v>
      </c>
      <c r="S100" s="128">
        <v>0</v>
      </c>
      <c r="T100" s="128">
        <v>0</v>
      </c>
      <c r="U100" s="119">
        <f t="shared" si="61"/>
        <v>52</v>
      </c>
      <c r="V100" s="158">
        <f t="shared" si="36"/>
        <v>1.4143530644316398</v>
      </c>
      <c r="W100" s="163">
        <f t="shared" si="37"/>
        <v>0.7105263157894737</v>
      </c>
      <c r="X100" s="178">
        <f t="shared" si="38"/>
        <v>1.3095861707700367</v>
      </c>
      <c r="Y100" s="163">
        <f t="shared" si="39"/>
        <v>0.6578947368421053</v>
      </c>
      <c r="Z100" s="178">
        <f t="shared" si="40"/>
        <v>0</v>
      </c>
      <c r="AA100" s="163">
        <f t="shared" si="41"/>
        <v>0</v>
      </c>
      <c r="AB100" s="178">
        <f t="shared" si="42"/>
        <v>0</v>
      </c>
      <c r="AC100" s="163">
        <f t="shared" si="43"/>
        <v>0</v>
      </c>
      <c r="AD100" s="178">
        <f t="shared" si="44"/>
        <v>0</v>
      </c>
      <c r="AE100" s="163">
        <f t="shared" si="45"/>
        <v>0</v>
      </c>
      <c r="AF100" s="178">
        <f t="shared" si="46"/>
        <v>0</v>
      </c>
      <c r="AG100" s="163">
        <f t="shared" si="47"/>
        <v>0</v>
      </c>
      <c r="AH100" s="158">
        <f t="shared" si="48"/>
        <v>2.7239392352016765</v>
      </c>
      <c r="AI100" s="142">
        <f t="shared" si="49"/>
        <v>1.368421052631579</v>
      </c>
    </row>
    <row r="101" spans="1:35" ht="12.75">
      <c r="A101" s="203">
        <v>6</v>
      </c>
      <c r="B101" s="279" t="s">
        <v>189</v>
      </c>
      <c r="C101" s="192">
        <v>888</v>
      </c>
      <c r="D101" s="28">
        <f t="shared" si="59"/>
        <v>559.1111111111111</v>
      </c>
      <c r="E101" s="239">
        <f t="shared" si="60"/>
        <v>328.88888888888886</v>
      </c>
      <c r="F101" s="35">
        <v>27</v>
      </c>
      <c r="G101" s="16">
        <v>17</v>
      </c>
      <c r="H101" s="16">
        <v>10</v>
      </c>
      <c r="I101" s="60">
        <v>0</v>
      </c>
      <c r="J101" s="16">
        <v>3</v>
      </c>
      <c r="K101" s="64">
        <f t="shared" si="50"/>
        <v>3</v>
      </c>
      <c r="L101" s="60">
        <v>0</v>
      </c>
      <c r="M101" s="35">
        <v>8</v>
      </c>
      <c r="N101" s="64">
        <f t="shared" si="51"/>
        <v>8</v>
      </c>
      <c r="O101" s="60">
        <v>0</v>
      </c>
      <c r="P101" s="16">
        <v>0</v>
      </c>
      <c r="Q101" s="64">
        <f t="shared" si="52"/>
        <v>0</v>
      </c>
      <c r="R101" s="128">
        <v>0</v>
      </c>
      <c r="S101" s="128">
        <v>2</v>
      </c>
      <c r="T101" s="128">
        <v>0</v>
      </c>
      <c r="U101" s="119">
        <f t="shared" si="61"/>
        <v>13</v>
      </c>
      <c r="V101" s="158">
        <f t="shared" si="36"/>
        <v>0.33783783783783783</v>
      </c>
      <c r="W101" s="163">
        <f t="shared" si="37"/>
        <v>0.1111111111111111</v>
      </c>
      <c r="X101" s="178">
        <f t="shared" si="38"/>
        <v>0.9009009009009009</v>
      </c>
      <c r="Y101" s="163">
        <f t="shared" si="39"/>
        <v>0.2962962962962963</v>
      </c>
      <c r="Z101" s="178">
        <f t="shared" si="40"/>
        <v>0</v>
      </c>
      <c r="AA101" s="163">
        <f t="shared" si="41"/>
        <v>0</v>
      </c>
      <c r="AB101" s="178">
        <f t="shared" si="42"/>
        <v>0</v>
      </c>
      <c r="AC101" s="163">
        <f t="shared" si="43"/>
        <v>0</v>
      </c>
      <c r="AD101" s="178">
        <f t="shared" si="44"/>
        <v>0.22522522522522523</v>
      </c>
      <c r="AE101" s="163">
        <f t="shared" si="45"/>
        <v>0.07407407407407407</v>
      </c>
      <c r="AF101" s="178">
        <f t="shared" si="46"/>
        <v>0</v>
      </c>
      <c r="AG101" s="163">
        <f t="shared" si="47"/>
        <v>0</v>
      </c>
      <c r="AH101" s="158">
        <f t="shared" si="48"/>
        <v>1.4639639639639639</v>
      </c>
      <c r="AI101" s="142">
        <f t="shared" si="49"/>
        <v>0.48148148148148145</v>
      </c>
    </row>
    <row r="102" spans="1:35" ht="12.75">
      <c r="A102" s="203">
        <v>6</v>
      </c>
      <c r="B102" s="279" t="s">
        <v>190</v>
      </c>
      <c r="C102" s="192">
        <v>888</v>
      </c>
      <c r="D102" s="28">
        <f t="shared" si="59"/>
        <v>648.9230769230769</v>
      </c>
      <c r="E102" s="239">
        <f t="shared" si="60"/>
        <v>888</v>
      </c>
      <c r="F102" s="35">
        <v>26</v>
      </c>
      <c r="G102" s="16">
        <v>19</v>
      </c>
      <c r="H102" s="16">
        <v>26</v>
      </c>
      <c r="I102" s="60">
        <v>0</v>
      </c>
      <c r="J102" s="16">
        <v>4</v>
      </c>
      <c r="K102" s="64">
        <f t="shared" si="50"/>
        <v>4</v>
      </c>
      <c r="L102" s="60">
        <v>0</v>
      </c>
      <c r="M102" s="35">
        <v>7</v>
      </c>
      <c r="N102" s="64">
        <f t="shared" si="51"/>
        <v>7</v>
      </c>
      <c r="O102" s="60">
        <v>0</v>
      </c>
      <c r="P102" s="16">
        <v>0</v>
      </c>
      <c r="Q102" s="64">
        <f t="shared" si="52"/>
        <v>0</v>
      </c>
      <c r="R102" s="128">
        <v>0</v>
      </c>
      <c r="S102" s="128">
        <v>2</v>
      </c>
      <c r="T102" s="128">
        <v>0</v>
      </c>
      <c r="U102" s="119">
        <f t="shared" si="61"/>
        <v>13</v>
      </c>
      <c r="V102" s="158">
        <f t="shared" si="36"/>
        <v>0.45045045045045046</v>
      </c>
      <c r="W102" s="163">
        <f t="shared" si="37"/>
        <v>0.15384615384615385</v>
      </c>
      <c r="X102" s="178">
        <f t="shared" si="38"/>
        <v>0.7882882882882882</v>
      </c>
      <c r="Y102" s="163">
        <f t="shared" si="39"/>
        <v>0.2692307692307692</v>
      </c>
      <c r="Z102" s="178">
        <f t="shared" si="40"/>
        <v>0</v>
      </c>
      <c r="AA102" s="163">
        <f t="shared" si="41"/>
        <v>0</v>
      </c>
      <c r="AB102" s="178">
        <f t="shared" si="42"/>
        <v>0</v>
      </c>
      <c r="AC102" s="163">
        <f t="shared" si="43"/>
        <v>0</v>
      </c>
      <c r="AD102" s="178">
        <f t="shared" si="44"/>
        <v>0.22522522522522523</v>
      </c>
      <c r="AE102" s="163">
        <f t="shared" si="45"/>
        <v>0.07692307692307693</v>
      </c>
      <c r="AF102" s="178">
        <f t="shared" si="46"/>
        <v>0</v>
      </c>
      <c r="AG102" s="163">
        <f t="shared" si="47"/>
        <v>0</v>
      </c>
      <c r="AH102" s="158">
        <f t="shared" si="48"/>
        <v>1.4639639639639639</v>
      </c>
      <c r="AI102" s="142">
        <f t="shared" si="49"/>
        <v>0.5</v>
      </c>
    </row>
    <row r="103" spans="1:35" ht="12.75">
      <c r="A103" s="203">
        <v>6</v>
      </c>
      <c r="B103" s="279" t="s">
        <v>191</v>
      </c>
      <c r="C103" s="192">
        <v>5572</v>
      </c>
      <c r="D103" s="28">
        <f t="shared" si="59"/>
        <v>993.0297029702971</v>
      </c>
      <c r="E103" s="239">
        <f t="shared" si="60"/>
        <v>5240.990099009901</v>
      </c>
      <c r="F103" s="35">
        <v>101</v>
      </c>
      <c r="G103" s="16">
        <v>18</v>
      </c>
      <c r="H103" s="16">
        <v>95</v>
      </c>
      <c r="I103" s="60">
        <v>7</v>
      </c>
      <c r="J103" s="16">
        <v>0</v>
      </c>
      <c r="K103" s="64">
        <f t="shared" si="50"/>
        <v>7</v>
      </c>
      <c r="L103" s="60">
        <v>3</v>
      </c>
      <c r="M103" s="35">
        <v>0</v>
      </c>
      <c r="N103" s="64">
        <f t="shared" si="51"/>
        <v>3</v>
      </c>
      <c r="O103" s="60">
        <v>0</v>
      </c>
      <c r="P103" s="16">
        <v>0</v>
      </c>
      <c r="Q103" s="64">
        <f t="shared" si="52"/>
        <v>0</v>
      </c>
      <c r="R103" s="128">
        <v>0</v>
      </c>
      <c r="S103" s="128">
        <v>7</v>
      </c>
      <c r="T103" s="128">
        <v>0</v>
      </c>
      <c r="U103" s="119">
        <f t="shared" si="61"/>
        <v>17</v>
      </c>
      <c r="V103" s="158">
        <f t="shared" si="36"/>
        <v>0.12562814070351758</v>
      </c>
      <c r="W103" s="163">
        <f t="shared" si="37"/>
        <v>0.06930693069306931</v>
      </c>
      <c r="X103" s="178">
        <f t="shared" si="38"/>
        <v>0.05384063173007896</v>
      </c>
      <c r="Y103" s="163">
        <f t="shared" si="39"/>
        <v>0.0297029702970297</v>
      </c>
      <c r="Z103" s="178">
        <f t="shared" si="40"/>
        <v>0</v>
      </c>
      <c r="AA103" s="163">
        <f t="shared" si="41"/>
        <v>0</v>
      </c>
      <c r="AB103" s="178">
        <f t="shared" si="42"/>
        <v>0</v>
      </c>
      <c r="AC103" s="163">
        <f t="shared" si="43"/>
        <v>0</v>
      </c>
      <c r="AD103" s="178">
        <f t="shared" si="44"/>
        <v>0.12562814070351758</v>
      </c>
      <c r="AE103" s="163">
        <f t="shared" si="45"/>
        <v>0.06930693069306931</v>
      </c>
      <c r="AF103" s="178">
        <f t="shared" si="46"/>
        <v>0</v>
      </c>
      <c r="AG103" s="163">
        <f t="shared" si="47"/>
        <v>0</v>
      </c>
      <c r="AH103" s="158">
        <f t="shared" si="48"/>
        <v>0.3050969131371142</v>
      </c>
      <c r="AI103" s="142">
        <f t="shared" si="49"/>
        <v>0.16831683168316833</v>
      </c>
    </row>
    <row r="104" spans="1:35" ht="12.75">
      <c r="A104" s="203">
        <v>6</v>
      </c>
      <c r="B104" s="279" t="s">
        <v>192</v>
      </c>
      <c r="C104" s="192">
        <v>2945</v>
      </c>
      <c r="D104" s="28">
        <f t="shared" si="59"/>
        <v>0</v>
      </c>
      <c r="E104" s="239">
        <f t="shared" si="60"/>
        <v>2945</v>
      </c>
      <c r="F104" s="35">
        <v>57</v>
      </c>
      <c r="G104" s="16"/>
      <c r="H104" s="16">
        <v>57</v>
      </c>
      <c r="I104" s="60">
        <v>16</v>
      </c>
      <c r="J104" s="16">
        <v>0</v>
      </c>
      <c r="K104" s="64">
        <f t="shared" si="50"/>
        <v>16</v>
      </c>
      <c r="L104" s="60">
        <v>6</v>
      </c>
      <c r="M104" s="35">
        <v>0</v>
      </c>
      <c r="N104" s="64">
        <f t="shared" si="51"/>
        <v>6</v>
      </c>
      <c r="O104" s="60">
        <v>0</v>
      </c>
      <c r="P104" s="16">
        <v>0</v>
      </c>
      <c r="Q104" s="64">
        <f t="shared" si="52"/>
        <v>0</v>
      </c>
      <c r="R104" s="128">
        <v>0</v>
      </c>
      <c r="S104" s="128">
        <v>0</v>
      </c>
      <c r="T104" s="128">
        <v>0</v>
      </c>
      <c r="U104" s="119">
        <f>K104+N104+Q104+R104+S104+T104</f>
        <v>22</v>
      </c>
      <c r="V104" s="158">
        <f t="shared" si="36"/>
        <v>0.5432937181663837</v>
      </c>
      <c r="W104" s="163">
        <f t="shared" si="37"/>
        <v>0.2807017543859649</v>
      </c>
      <c r="X104" s="178">
        <f t="shared" si="38"/>
        <v>0.20373514431239387</v>
      </c>
      <c r="Y104" s="163">
        <f t="shared" si="39"/>
        <v>0.10526315789473684</v>
      </c>
      <c r="Z104" s="178">
        <f t="shared" si="40"/>
        <v>0</v>
      </c>
      <c r="AA104" s="163">
        <f t="shared" si="41"/>
        <v>0</v>
      </c>
      <c r="AB104" s="178">
        <f t="shared" si="42"/>
        <v>0</v>
      </c>
      <c r="AC104" s="163">
        <f t="shared" si="43"/>
        <v>0</v>
      </c>
      <c r="AD104" s="178">
        <f t="shared" si="44"/>
        <v>0</v>
      </c>
      <c r="AE104" s="163">
        <f t="shared" si="45"/>
        <v>0</v>
      </c>
      <c r="AF104" s="178">
        <f t="shared" si="46"/>
        <v>0</v>
      </c>
      <c r="AG104" s="163">
        <f t="shared" si="47"/>
        <v>0</v>
      </c>
      <c r="AH104" s="158">
        <f t="shared" si="48"/>
        <v>0.7470288624787775</v>
      </c>
      <c r="AI104" s="142">
        <f t="shared" si="49"/>
        <v>0.38596491228070173</v>
      </c>
    </row>
    <row r="105" spans="1:35" ht="12.75">
      <c r="A105" s="203">
        <v>6</v>
      </c>
      <c r="B105" s="279" t="s">
        <v>275</v>
      </c>
      <c r="C105" s="192">
        <v>6338</v>
      </c>
      <c r="D105" s="28">
        <f t="shared" si="59"/>
        <v>3239.4222222222224</v>
      </c>
      <c r="E105" s="239">
        <f t="shared" si="60"/>
        <v>6338</v>
      </c>
      <c r="F105" s="35">
        <v>135</v>
      </c>
      <c r="G105" s="16">
        <v>69</v>
      </c>
      <c r="H105" s="16">
        <v>135</v>
      </c>
      <c r="I105" s="60">
        <v>23</v>
      </c>
      <c r="J105" s="16">
        <v>0</v>
      </c>
      <c r="K105" s="64">
        <f t="shared" si="50"/>
        <v>23</v>
      </c>
      <c r="L105" s="60">
        <v>8</v>
      </c>
      <c r="M105" s="35">
        <v>0</v>
      </c>
      <c r="N105" s="64">
        <f t="shared" si="51"/>
        <v>8</v>
      </c>
      <c r="O105" s="60">
        <v>1</v>
      </c>
      <c r="P105" s="16">
        <v>0</v>
      </c>
      <c r="Q105" s="64">
        <f t="shared" si="52"/>
        <v>1</v>
      </c>
      <c r="R105" s="128">
        <v>3</v>
      </c>
      <c r="S105" s="128">
        <v>0</v>
      </c>
      <c r="T105" s="128">
        <v>0</v>
      </c>
      <c r="U105" s="119">
        <f t="shared" si="61"/>
        <v>35</v>
      </c>
      <c r="V105" s="158">
        <f t="shared" si="36"/>
        <v>0.36289050173556325</v>
      </c>
      <c r="W105" s="163">
        <f t="shared" si="37"/>
        <v>0.17037037037037037</v>
      </c>
      <c r="X105" s="178">
        <f t="shared" si="38"/>
        <v>0.12622278321236985</v>
      </c>
      <c r="Y105" s="163">
        <f t="shared" si="39"/>
        <v>0.05925925925925926</v>
      </c>
      <c r="Z105" s="178">
        <f t="shared" si="40"/>
        <v>0.01577784790154623</v>
      </c>
      <c r="AA105" s="163">
        <f t="shared" si="41"/>
        <v>0.007407407407407408</v>
      </c>
      <c r="AB105" s="178">
        <f t="shared" si="42"/>
        <v>0.047333543704638686</v>
      </c>
      <c r="AC105" s="163">
        <f t="shared" si="43"/>
        <v>0.022222222222222223</v>
      </c>
      <c r="AD105" s="178">
        <f t="shared" si="44"/>
        <v>0</v>
      </c>
      <c r="AE105" s="163">
        <f t="shared" si="45"/>
        <v>0</v>
      </c>
      <c r="AF105" s="178">
        <f t="shared" si="46"/>
        <v>0</v>
      </c>
      <c r="AG105" s="163">
        <f t="shared" si="47"/>
        <v>0</v>
      </c>
      <c r="AH105" s="158">
        <f t="shared" si="48"/>
        <v>0.5522246765541181</v>
      </c>
      <c r="AI105" s="142">
        <f t="shared" si="49"/>
        <v>0.25925925925925924</v>
      </c>
    </row>
    <row r="106" spans="1:35" ht="12.75">
      <c r="A106" s="203">
        <v>6</v>
      </c>
      <c r="B106" s="279" t="s">
        <v>274</v>
      </c>
      <c r="C106" s="192">
        <v>2056</v>
      </c>
      <c r="D106" s="28">
        <f t="shared" si="59"/>
        <v>1067.5384615384617</v>
      </c>
      <c r="E106" s="239">
        <f t="shared" si="60"/>
        <v>988.4615384615385</v>
      </c>
      <c r="F106" s="35">
        <v>52</v>
      </c>
      <c r="G106" s="16">
        <v>27</v>
      </c>
      <c r="H106" s="16">
        <v>25</v>
      </c>
      <c r="I106" s="60">
        <v>2</v>
      </c>
      <c r="J106" s="16">
        <v>13</v>
      </c>
      <c r="K106" s="64">
        <f t="shared" si="50"/>
        <v>15</v>
      </c>
      <c r="L106" s="60">
        <v>10</v>
      </c>
      <c r="M106" s="35">
        <v>5</v>
      </c>
      <c r="N106" s="64">
        <f t="shared" si="51"/>
        <v>15</v>
      </c>
      <c r="O106" s="60">
        <v>0</v>
      </c>
      <c r="P106" s="16">
        <v>0</v>
      </c>
      <c r="Q106" s="64">
        <f t="shared" si="52"/>
        <v>0</v>
      </c>
      <c r="R106" s="128">
        <v>0</v>
      </c>
      <c r="S106" s="128">
        <v>0</v>
      </c>
      <c r="T106" s="128">
        <v>0</v>
      </c>
      <c r="U106" s="119">
        <f t="shared" si="61"/>
        <v>30</v>
      </c>
      <c r="V106" s="158">
        <f t="shared" si="36"/>
        <v>0.7295719844357976</v>
      </c>
      <c r="W106" s="163">
        <f t="shared" si="37"/>
        <v>0.28846153846153844</v>
      </c>
      <c r="X106" s="178">
        <f t="shared" si="38"/>
        <v>0.7295719844357976</v>
      </c>
      <c r="Y106" s="163">
        <f t="shared" si="39"/>
        <v>0.28846153846153844</v>
      </c>
      <c r="Z106" s="178">
        <f t="shared" si="40"/>
        <v>0</v>
      </c>
      <c r="AA106" s="163">
        <f t="shared" si="41"/>
        <v>0</v>
      </c>
      <c r="AB106" s="178">
        <f t="shared" si="42"/>
        <v>0</v>
      </c>
      <c r="AC106" s="163">
        <f t="shared" si="43"/>
        <v>0</v>
      </c>
      <c r="AD106" s="178">
        <f t="shared" si="44"/>
        <v>0</v>
      </c>
      <c r="AE106" s="163">
        <f t="shared" si="45"/>
        <v>0</v>
      </c>
      <c r="AF106" s="178">
        <f t="shared" si="46"/>
        <v>0</v>
      </c>
      <c r="AG106" s="163">
        <f t="shared" si="47"/>
        <v>0</v>
      </c>
      <c r="AH106" s="158">
        <f t="shared" si="48"/>
        <v>1.4591439688715953</v>
      </c>
      <c r="AI106" s="142">
        <f t="shared" si="49"/>
        <v>0.5769230769230769</v>
      </c>
    </row>
    <row r="107" spans="1:35" ht="12.75">
      <c r="A107" s="203">
        <v>6</v>
      </c>
      <c r="B107" s="279" t="s">
        <v>193</v>
      </c>
      <c r="C107" s="192">
        <v>3604</v>
      </c>
      <c r="D107" s="28">
        <f t="shared" si="59"/>
        <v>1709.5897435897436</v>
      </c>
      <c r="E107" s="239">
        <f t="shared" si="60"/>
        <v>1432.3589743589744</v>
      </c>
      <c r="F107" s="35">
        <v>78</v>
      </c>
      <c r="G107" s="16">
        <v>37</v>
      </c>
      <c r="H107" s="16">
        <v>31</v>
      </c>
      <c r="I107" s="60">
        <v>0</v>
      </c>
      <c r="J107" s="16">
        <v>0</v>
      </c>
      <c r="K107" s="64">
        <f t="shared" si="50"/>
        <v>0</v>
      </c>
      <c r="L107" s="60">
        <v>7</v>
      </c>
      <c r="M107" s="35">
        <v>14</v>
      </c>
      <c r="N107" s="64">
        <f t="shared" si="51"/>
        <v>21</v>
      </c>
      <c r="O107" s="60">
        <v>4</v>
      </c>
      <c r="P107" s="16">
        <v>10</v>
      </c>
      <c r="Q107" s="64">
        <f t="shared" si="52"/>
        <v>14</v>
      </c>
      <c r="R107" s="128">
        <v>0</v>
      </c>
      <c r="S107" s="128">
        <v>0</v>
      </c>
      <c r="T107" s="128">
        <v>0</v>
      </c>
      <c r="U107" s="119">
        <f t="shared" si="61"/>
        <v>35</v>
      </c>
      <c r="V107" s="158">
        <f t="shared" si="36"/>
        <v>0</v>
      </c>
      <c r="W107" s="163">
        <f t="shared" si="37"/>
        <v>0</v>
      </c>
      <c r="X107" s="178">
        <f t="shared" si="38"/>
        <v>0.5826859045504994</v>
      </c>
      <c r="Y107" s="163">
        <f t="shared" si="39"/>
        <v>0.2692307692307692</v>
      </c>
      <c r="Z107" s="178">
        <f t="shared" si="40"/>
        <v>0.388457269700333</v>
      </c>
      <c r="AA107" s="163">
        <f t="shared" si="41"/>
        <v>0.1794871794871795</v>
      </c>
      <c r="AB107" s="178">
        <f t="shared" si="42"/>
        <v>0</v>
      </c>
      <c r="AC107" s="163">
        <f t="shared" si="43"/>
        <v>0</v>
      </c>
      <c r="AD107" s="178">
        <f t="shared" si="44"/>
        <v>0</v>
      </c>
      <c r="AE107" s="163">
        <f t="shared" si="45"/>
        <v>0</v>
      </c>
      <c r="AF107" s="178">
        <f t="shared" si="46"/>
        <v>0</v>
      </c>
      <c r="AG107" s="163">
        <f t="shared" si="47"/>
        <v>0</v>
      </c>
      <c r="AH107" s="158">
        <f t="shared" si="48"/>
        <v>0.9711431742508323</v>
      </c>
      <c r="AI107" s="142">
        <f t="shared" si="49"/>
        <v>0.44871794871794873</v>
      </c>
    </row>
    <row r="108" spans="1:35" ht="12.75">
      <c r="A108" s="203">
        <v>6</v>
      </c>
      <c r="B108" s="279" t="s">
        <v>194</v>
      </c>
      <c r="C108" s="192">
        <v>2220</v>
      </c>
      <c r="D108" s="28">
        <f t="shared" si="59"/>
        <v>722.7906976744187</v>
      </c>
      <c r="E108" s="239">
        <f t="shared" si="60"/>
        <v>1497.2093023255813</v>
      </c>
      <c r="F108" s="35">
        <v>43</v>
      </c>
      <c r="G108" s="16">
        <v>14</v>
      </c>
      <c r="H108" s="16">
        <v>29</v>
      </c>
      <c r="I108" s="60">
        <v>0</v>
      </c>
      <c r="J108" s="16">
        <v>7</v>
      </c>
      <c r="K108" s="64">
        <f t="shared" si="50"/>
        <v>7</v>
      </c>
      <c r="L108" s="60">
        <v>0</v>
      </c>
      <c r="M108" s="35">
        <v>6</v>
      </c>
      <c r="N108" s="64">
        <f t="shared" si="51"/>
        <v>6</v>
      </c>
      <c r="O108" s="60">
        <v>0</v>
      </c>
      <c r="P108" s="16">
        <v>0</v>
      </c>
      <c r="Q108" s="64">
        <f t="shared" si="52"/>
        <v>0</v>
      </c>
      <c r="R108" s="128">
        <v>0</v>
      </c>
      <c r="S108" s="128">
        <v>0</v>
      </c>
      <c r="T108" s="128">
        <v>0</v>
      </c>
      <c r="U108" s="119">
        <f t="shared" si="61"/>
        <v>13</v>
      </c>
      <c r="V108" s="158">
        <f t="shared" si="36"/>
        <v>0.3153153153153153</v>
      </c>
      <c r="W108" s="163">
        <f t="shared" si="37"/>
        <v>0.16279069767441862</v>
      </c>
      <c r="X108" s="178">
        <f t="shared" si="38"/>
        <v>0.2702702702702703</v>
      </c>
      <c r="Y108" s="163">
        <f t="shared" si="39"/>
        <v>0.13953488372093023</v>
      </c>
      <c r="Z108" s="178">
        <f t="shared" si="40"/>
        <v>0</v>
      </c>
      <c r="AA108" s="163">
        <f t="shared" si="41"/>
        <v>0</v>
      </c>
      <c r="AB108" s="178">
        <f t="shared" si="42"/>
        <v>0</v>
      </c>
      <c r="AC108" s="163">
        <f t="shared" si="43"/>
        <v>0</v>
      </c>
      <c r="AD108" s="178">
        <f t="shared" si="44"/>
        <v>0</v>
      </c>
      <c r="AE108" s="163">
        <f t="shared" si="45"/>
        <v>0</v>
      </c>
      <c r="AF108" s="178">
        <f t="shared" si="46"/>
        <v>0</v>
      </c>
      <c r="AG108" s="163">
        <f t="shared" si="47"/>
        <v>0</v>
      </c>
      <c r="AH108" s="158">
        <f t="shared" si="48"/>
        <v>0.5855855855855856</v>
      </c>
      <c r="AI108" s="142">
        <f t="shared" si="49"/>
        <v>0.3023255813953488</v>
      </c>
    </row>
    <row r="109" spans="1:35" ht="12.75">
      <c r="A109" s="203">
        <v>6</v>
      </c>
      <c r="B109" s="279" t="s">
        <v>195</v>
      </c>
      <c r="C109" s="192">
        <v>2722</v>
      </c>
      <c r="D109" s="28">
        <f t="shared" si="59"/>
        <v>680.5</v>
      </c>
      <c r="E109" s="239">
        <f t="shared" si="60"/>
        <v>2041.5</v>
      </c>
      <c r="F109" s="35">
        <v>48</v>
      </c>
      <c r="G109" s="16">
        <v>12</v>
      </c>
      <c r="H109" s="16">
        <v>36</v>
      </c>
      <c r="I109" s="60">
        <v>22</v>
      </c>
      <c r="J109" s="16">
        <v>8</v>
      </c>
      <c r="K109" s="64">
        <f t="shared" si="50"/>
        <v>30</v>
      </c>
      <c r="L109" s="60">
        <v>14</v>
      </c>
      <c r="M109" s="35">
        <v>8</v>
      </c>
      <c r="N109" s="64">
        <f t="shared" si="51"/>
        <v>22</v>
      </c>
      <c r="O109" s="60">
        <v>0</v>
      </c>
      <c r="P109" s="16">
        <v>0</v>
      </c>
      <c r="Q109" s="64">
        <f t="shared" si="52"/>
        <v>0</v>
      </c>
      <c r="R109" s="128">
        <v>0</v>
      </c>
      <c r="S109" s="128">
        <v>0</v>
      </c>
      <c r="T109" s="128">
        <v>0</v>
      </c>
      <c r="U109" s="119">
        <f t="shared" si="61"/>
        <v>52</v>
      </c>
      <c r="V109" s="158">
        <f t="shared" si="36"/>
        <v>1.1021307861866276</v>
      </c>
      <c r="W109" s="163">
        <f t="shared" si="37"/>
        <v>0.625</v>
      </c>
      <c r="X109" s="178">
        <f t="shared" si="38"/>
        <v>0.8082292432035268</v>
      </c>
      <c r="Y109" s="163">
        <f t="shared" si="39"/>
        <v>0.4583333333333333</v>
      </c>
      <c r="Z109" s="178">
        <f t="shared" si="40"/>
        <v>0</v>
      </c>
      <c r="AA109" s="163">
        <f t="shared" si="41"/>
        <v>0</v>
      </c>
      <c r="AB109" s="178">
        <f t="shared" si="42"/>
        <v>0</v>
      </c>
      <c r="AC109" s="163">
        <f t="shared" si="43"/>
        <v>0</v>
      </c>
      <c r="AD109" s="178">
        <f t="shared" si="44"/>
        <v>0</v>
      </c>
      <c r="AE109" s="163">
        <f t="shared" si="45"/>
        <v>0</v>
      </c>
      <c r="AF109" s="178">
        <f t="shared" si="46"/>
        <v>0</v>
      </c>
      <c r="AG109" s="163">
        <f t="shared" si="47"/>
        <v>0</v>
      </c>
      <c r="AH109" s="158">
        <f t="shared" si="48"/>
        <v>1.9103600293901544</v>
      </c>
      <c r="AI109" s="142">
        <f t="shared" si="49"/>
        <v>1.0833333333333333</v>
      </c>
    </row>
    <row r="110" spans="1:35" ht="12.75">
      <c r="A110" s="207">
        <v>6</v>
      </c>
      <c r="B110" s="284" t="s">
        <v>196</v>
      </c>
      <c r="C110" s="195">
        <v>1021.99</v>
      </c>
      <c r="D110" s="29"/>
      <c r="E110" s="242"/>
      <c r="F110" s="38">
        <v>6</v>
      </c>
      <c r="G110" s="18"/>
      <c r="H110" s="18">
        <v>6</v>
      </c>
      <c r="I110" s="88">
        <v>0</v>
      </c>
      <c r="J110" s="18">
        <v>0</v>
      </c>
      <c r="K110" s="72">
        <f t="shared" si="50"/>
        <v>0</v>
      </c>
      <c r="L110" s="88">
        <v>0</v>
      </c>
      <c r="M110" s="38">
        <v>0</v>
      </c>
      <c r="N110" s="72">
        <f t="shared" si="51"/>
        <v>0</v>
      </c>
      <c r="O110" s="88">
        <v>0</v>
      </c>
      <c r="P110" s="18">
        <v>0</v>
      </c>
      <c r="Q110" s="72">
        <f t="shared" si="52"/>
        <v>0</v>
      </c>
      <c r="R110" s="133">
        <v>0</v>
      </c>
      <c r="S110" s="133">
        <v>0</v>
      </c>
      <c r="T110" s="133">
        <v>0</v>
      </c>
      <c r="U110" s="121">
        <f t="shared" si="61"/>
        <v>0</v>
      </c>
      <c r="V110" s="159">
        <f t="shared" si="36"/>
        <v>0</v>
      </c>
      <c r="W110" s="169">
        <f t="shared" si="37"/>
        <v>0</v>
      </c>
      <c r="X110" s="179">
        <f t="shared" si="38"/>
        <v>0</v>
      </c>
      <c r="Y110" s="169">
        <f t="shared" si="39"/>
        <v>0</v>
      </c>
      <c r="Z110" s="179">
        <f t="shared" si="40"/>
        <v>0</v>
      </c>
      <c r="AA110" s="169">
        <f t="shared" si="41"/>
        <v>0</v>
      </c>
      <c r="AB110" s="179">
        <f t="shared" si="42"/>
        <v>0</v>
      </c>
      <c r="AC110" s="169">
        <f t="shared" si="43"/>
        <v>0</v>
      </c>
      <c r="AD110" s="179">
        <f t="shared" si="44"/>
        <v>0</v>
      </c>
      <c r="AE110" s="169">
        <f t="shared" si="45"/>
        <v>0</v>
      </c>
      <c r="AF110" s="179">
        <f t="shared" si="46"/>
        <v>0</v>
      </c>
      <c r="AG110" s="169">
        <f t="shared" si="47"/>
        <v>0</v>
      </c>
      <c r="AH110" s="159">
        <f t="shared" si="48"/>
        <v>0</v>
      </c>
      <c r="AI110" s="145">
        <f t="shared" si="49"/>
        <v>0</v>
      </c>
    </row>
    <row r="111" spans="1:35" s="10" customFormat="1" ht="13.5" thickBot="1">
      <c r="A111" s="208"/>
      <c r="B111" s="285"/>
      <c r="C111" s="187">
        <f aca="true" t="shared" si="62" ref="C111:H111">SUM(C97:C110)</f>
        <v>45299.99</v>
      </c>
      <c r="D111" s="249">
        <f t="shared" si="62"/>
        <v>16328.095460485438</v>
      </c>
      <c r="E111" s="250">
        <f t="shared" si="62"/>
        <v>31648.977824870784</v>
      </c>
      <c r="F111" s="97">
        <f t="shared" si="62"/>
        <v>934</v>
      </c>
      <c r="G111" s="98">
        <f t="shared" si="62"/>
        <v>341</v>
      </c>
      <c r="H111" s="93">
        <f t="shared" si="62"/>
        <v>674</v>
      </c>
      <c r="I111" s="97">
        <f aca="true" t="shared" si="63" ref="I111:T111">SUM(I97:I110)</f>
        <v>99</v>
      </c>
      <c r="J111" s="98">
        <f t="shared" si="63"/>
        <v>75</v>
      </c>
      <c r="K111" s="93">
        <f t="shared" si="63"/>
        <v>174</v>
      </c>
      <c r="L111" s="97">
        <f t="shared" si="63"/>
        <v>87</v>
      </c>
      <c r="M111" s="98">
        <f t="shared" si="63"/>
        <v>119</v>
      </c>
      <c r="N111" s="93">
        <f t="shared" si="63"/>
        <v>206</v>
      </c>
      <c r="O111" s="97">
        <f t="shared" si="63"/>
        <v>13</v>
      </c>
      <c r="P111" s="98">
        <f t="shared" si="63"/>
        <v>36</v>
      </c>
      <c r="Q111" s="93">
        <f t="shared" si="63"/>
        <v>49</v>
      </c>
      <c r="R111" s="134">
        <f t="shared" si="63"/>
        <v>3</v>
      </c>
      <c r="S111" s="134">
        <f t="shared" si="63"/>
        <v>11</v>
      </c>
      <c r="T111" s="134">
        <f t="shared" si="63"/>
        <v>1</v>
      </c>
      <c r="U111" s="46">
        <f>SUM(U97:U110)</f>
        <v>444</v>
      </c>
      <c r="V111" s="160">
        <f t="shared" si="36"/>
        <v>0.38410604505652207</v>
      </c>
      <c r="W111" s="170">
        <f t="shared" si="37"/>
        <v>0.18629550321199143</v>
      </c>
      <c r="X111" s="180">
        <f t="shared" si="38"/>
        <v>0.454746237250825</v>
      </c>
      <c r="Y111" s="170">
        <f t="shared" si="39"/>
        <v>0.22055674518201285</v>
      </c>
      <c r="Z111" s="180">
        <f t="shared" si="40"/>
        <v>0.10816779429752635</v>
      </c>
      <c r="AA111" s="170">
        <f t="shared" si="41"/>
        <v>0.05246252676659529</v>
      </c>
      <c r="AB111" s="180">
        <f t="shared" si="42"/>
        <v>0.006622518018215898</v>
      </c>
      <c r="AC111" s="170">
        <f t="shared" si="43"/>
        <v>0.0032119914346895075</v>
      </c>
      <c r="AD111" s="180">
        <f t="shared" si="44"/>
        <v>0.024282566066791626</v>
      </c>
      <c r="AE111" s="170">
        <f t="shared" si="45"/>
        <v>0.011777301927194861</v>
      </c>
      <c r="AF111" s="180">
        <f t="shared" si="46"/>
        <v>0.002207506006071966</v>
      </c>
      <c r="AG111" s="170">
        <f t="shared" si="47"/>
        <v>0.0010706638115631692</v>
      </c>
      <c r="AH111" s="160">
        <f t="shared" si="48"/>
        <v>0.980132666695953</v>
      </c>
      <c r="AI111" s="146">
        <f t="shared" si="49"/>
        <v>0.4753747323340471</v>
      </c>
    </row>
    <row r="112" spans="1:35" ht="12.75">
      <c r="A112" s="206">
        <v>7</v>
      </c>
      <c r="B112" s="283" t="s">
        <v>36</v>
      </c>
      <c r="C112" s="200">
        <v>402</v>
      </c>
      <c r="D112" s="84">
        <f>C112-E112</f>
        <v>185.53846153846155</v>
      </c>
      <c r="E112" s="244">
        <f aca="true" t="shared" si="64" ref="E112:E129">(C112/F112)*H112</f>
        <v>216.46153846153845</v>
      </c>
      <c r="F112" s="85">
        <v>13</v>
      </c>
      <c r="G112" s="57">
        <v>6</v>
      </c>
      <c r="H112" s="57">
        <v>7</v>
      </c>
      <c r="I112" s="106">
        <v>5</v>
      </c>
      <c r="J112" s="57">
        <v>6</v>
      </c>
      <c r="K112" s="94">
        <f t="shared" si="50"/>
        <v>11</v>
      </c>
      <c r="L112" s="106">
        <v>6</v>
      </c>
      <c r="M112" s="85">
        <v>9</v>
      </c>
      <c r="N112" s="94">
        <f t="shared" si="51"/>
        <v>15</v>
      </c>
      <c r="O112" s="106"/>
      <c r="P112" s="57"/>
      <c r="Q112" s="94">
        <f t="shared" si="52"/>
        <v>0</v>
      </c>
      <c r="R112" s="132"/>
      <c r="S112" s="132"/>
      <c r="T112" s="132"/>
      <c r="U112" s="120">
        <f aca="true" t="shared" si="65" ref="U112:U131">K112+N112+Q112+R112+S112+T112</f>
        <v>26</v>
      </c>
      <c r="V112" s="157">
        <f t="shared" si="36"/>
        <v>2.736318407960199</v>
      </c>
      <c r="W112" s="168">
        <f t="shared" si="37"/>
        <v>0.8461538461538461</v>
      </c>
      <c r="X112" s="177">
        <f t="shared" si="38"/>
        <v>3.731343283582089</v>
      </c>
      <c r="Y112" s="168">
        <f t="shared" si="39"/>
        <v>1.1538461538461537</v>
      </c>
      <c r="Z112" s="177">
        <f t="shared" si="40"/>
        <v>0</v>
      </c>
      <c r="AA112" s="168">
        <f t="shared" si="41"/>
        <v>0</v>
      </c>
      <c r="AB112" s="177">
        <f t="shared" si="42"/>
        <v>0</v>
      </c>
      <c r="AC112" s="168">
        <f t="shared" si="43"/>
        <v>0</v>
      </c>
      <c r="AD112" s="177">
        <f t="shared" si="44"/>
        <v>0</v>
      </c>
      <c r="AE112" s="168">
        <f t="shared" si="45"/>
        <v>0</v>
      </c>
      <c r="AF112" s="177">
        <f t="shared" si="46"/>
        <v>0</v>
      </c>
      <c r="AG112" s="168">
        <f t="shared" si="47"/>
        <v>0</v>
      </c>
      <c r="AH112" s="157">
        <f t="shared" si="48"/>
        <v>6.467661691542288</v>
      </c>
      <c r="AI112" s="144">
        <f t="shared" si="49"/>
        <v>2</v>
      </c>
    </row>
    <row r="113" spans="1:35" ht="12.75">
      <c r="A113" s="203">
        <v>7</v>
      </c>
      <c r="B113" s="279" t="s">
        <v>37</v>
      </c>
      <c r="C113" s="192">
        <v>331</v>
      </c>
      <c r="D113" s="28">
        <f aca="true" t="shared" si="66" ref="D113:D128">C113-E113</f>
        <v>331</v>
      </c>
      <c r="E113" s="239">
        <f t="shared" si="64"/>
        <v>0</v>
      </c>
      <c r="F113" s="35">
        <v>13</v>
      </c>
      <c r="G113" s="16">
        <v>13</v>
      </c>
      <c r="H113" s="16"/>
      <c r="I113" s="60">
        <v>0</v>
      </c>
      <c r="J113" s="16">
        <v>10</v>
      </c>
      <c r="K113" s="64">
        <f t="shared" si="50"/>
        <v>10</v>
      </c>
      <c r="L113" s="60">
        <v>0</v>
      </c>
      <c r="M113" s="35">
        <v>8</v>
      </c>
      <c r="N113" s="64">
        <f t="shared" si="51"/>
        <v>8</v>
      </c>
      <c r="O113" s="60"/>
      <c r="P113" s="16"/>
      <c r="Q113" s="64">
        <f t="shared" si="52"/>
        <v>0</v>
      </c>
      <c r="R113" s="128"/>
      <c r="S113" s="128"/>
      <c r="T113" s="128"/>
      <c r="U113" s="119">
        <f t="shared" si="65"/>
        <v>18</v>
      </c>
      <c r="V113" s="158">
        <f t="shared" si="36"/>
        <v>3.0211480362537766</v>
      </c>
      <c r="W113" s="163">
        <f t="shared" si="37"/>
        <v>0.7692307692307693</v>
      </c>
      <c r="X113" s="178">
        <f t="shared" si="38"/>
        <v>2.416918429003021</v>
      </c>
      <c r="Y113" s="163">
        <f t="shared" si="39"/>
        <v>0.6153846153846154</v>
      </c>
      <c r="Z113" s="178">
        <f t="shared" si="40"/>
        <v>0</v>
      </c>
      <c r="AA113" s="163">
        <f t="shared" si="41"/>
        <v>0</v>
      </c>
      <c r="AB113" s="178">
        <f t="shared" si="42"/>
        <v>0</v>
      </c>
      <c r="AC113" s="163">
        <f t="shared" si="43"/>
        <v>0</v>
      </c>
      <c r="AD113" s="178">
        <f t="shared" si="44"/>
        <v>0</v>
      </c>
      <c r="AE113" s="163">
        <f t="shared" si="45"/>
        <v>0</v>
      </c>
      <c r="AF113" s="178">
        <f t="shared" si="46"/>
        <v>0</v>
      </c>
      <c r="AG113" s="163">
        <f t="shared" si="47"/>
        <v>0</v>
      </c>
      <c r="AH113" s="158">
        <f t="shared" si="48"/>
        <v>5.438066465256798</v>
      </c>
      <c r="AI113" s="142">
        <f t="shared" si="49"/>
        <v>1.3846153846153846</v>
      </c>
    </row>
    <row r="114" spans="1:35" ht="12.75">
      <c r="A114" s="203">
        <v>7</v>
      </c>
      <c r="B114" s="279" t="s">
        <v>38</v>
      </c>
      <c r="C114" s="192">
        <v>1552</v>
      </c>
      <c r="D114" s="28">
        <f t="shared" si="66"/>
        <v>1552</v>
      </c>
      <c r="E114" s="239">
        <f t="shared" si="64"/>
        <v>0</v>
      </c>
      <c r="F114" s="35">
        <v>54</v>
      </c>
      <c r="G114" s="16">
        <v>41</v>
      </c>
      <c r="H114" s="16"/>
      <c r="I114" s="60">
        <v>0</v>
      </c>
      <c r="J114" s="16">
        <v>26</v>
      </c>
      <c r="K114" s="64">
        <f t="shared" si="50"/>
        <v>26</v>
      </c>
      <c r="L114" s="60">
        <v>0</v>
      </c>
      <c r="M114" s="35">
        <v>37</v>
      </c>
      <c r="N114" s="64">
        <f t="shared" si="51"/>
        <v>37</v>
      </c>
      <c r="O114" s="60"/>
      <c r="P114" s="16"/>
      <c r="Q114" s="64">
        <f t="shared" si="52"/>
        <v>0</v>
      </c>
      <c r="R114" s="128"/>
      <c r="S114" s="128"/>
      <c r="T114" s="128"/>
      <c r="U114" s="119">
        <f t="shared" si="65"/>
        <v>63</v>
      </c>
      <c r="V114" s="158">
        <f t="shared" si="36"/>
        <v>1.675257731958763</v>
      </c>
      <c r="W114" s="163">
        <f t="shared" si="37"/>
        <v>0.48148148148148145</v>
      </c>
      <c r="X114" s="178">
        <f t="shared" si="38"/>
        <v>2.384020618556701</v>
      </c>
      <c r="Y114" s="163">
        <f t="shared" si="39"/>
        <v>0.6851851851851852</v>
      </c>
      <c r="Z114" s="178">
        <f t="shared" si="40"/>
        <v>0</v>
      </c>
      <c r="AA114" s="163">
        <f t="shared" si="41"/>
        <v>0</v>
      </c>
      <c r="AB114" s="178">
        <f t="shared" si="42"/>
        <v>0</v>
      </c>
      <c r="AC114" s="163">
        <f t="shared" si="43"/>
        <v>0</v>
      </c>
      <c r="AD114" s="178">
        <f t="shared" si="44"/>
        <v>0</v>
      </c>
      <c r="AE114" s="163">
        <f t="shared" si="45"/>
        <v>0</v>
      </c>
      <c r="AF114" s="178">
        <f t="shared" si="46"/>
        <v>0</v>
      </c>
      <c r="AG114" s="163">
        <f t="shared" si="47"/>
        <v>0</v>
      </c>
      <c r="AH114" s="158">
        <f t="shared" si="48"/>
        <v>4.059278350515464</v>
      </c>
      <c r="AI114" s="142">
        <f t="shared" si="49"/>
        <v>1.1666666666666667</v>
      </c>
    </row>
    <row r="115" spans="1:35" ht="12.75">
      <c r="A115" s="203">
        <v>7</v>
      </c>
      <c r="B115" s="279" t="s">
        <v>39</v>
      </c>
      <c r="C115" s="192">
        <v>467</v>
      </c>
      <c r="D115" s="28">
        <f t="shared" si="66"/>
        <v>192.29411764705884</v>
      </c>
      <c r="E115" s="239">
        <f t="shared" si="64"/>
        <v>274.70588235294116</v>
      </c>
      <c r="F115" s="35">
        <v>17</v>
      </c>
      <c r="G115" s="16">
        <v>7</v>
      </c>
      <c r="H115" s="16">
        <v>10</v>
      </c>
      <c r="I115" s="60">
        <v>6</v>
      </c>
      <c r="J115" s="16">
        <v>3</v>
      </c>
      <c r="K115" s="64">
        <f t="shared" si="50"/>
        <v>9</v>
      </c>
      <c r="L115" s="60">
        <v>4</v>
      </c>
      <c r="M115" s="35">
        <v>3</v>
      </c>
      <c r="N115" s="64">
        <f t="shared" si="51"/>
        <v>7</v>
      </c>
      <c r="O115" s="60"/>
      <c r="P115" s="16"/>
      <c r="Q115" s="64">
        <f t="shared" si="52"/>
        <v>0</v>
      </c>
      <c r="R115" s="128"/>
      <c r="S115" s="128"/>
      <c r="T115" s="128"/>
      <c r="U115" s="119">
        <f t="shared" si="65"/>
        <v>16</v>
      </c>
      <c r="V115" s="158">
        <f t="shared" si="36"/>
        <v>1.9271948608137044</v>
      </c>
      <c r="W115" s="163">
        <f t="shared" si="37"/>
        <v>0.5294117647058824</v>
      </c>
      <c r="X115" s="178">
        <f t="shared" si="38"/>
        <v>1.4989293361884368</v>
      </c>
      <c r="Y115" s="163">
        <f t="shared" si="39"/>
        <v>0.4117647058823529</v>
      </c>
      <c r="Z115" s="178">
        <f t="shared" si="40"/>
        <v>0</v>
      </c>
      <c r="AA115" s="163">
        <f t="shared" si="41"/>
        <v>0</v>
      </c>
      <c r="AB115" s="178">
        <f t="shared" si="42"/>
        <v>0</v>
      </c>
      <c r="AC115" s="163">
        <f t="shared" si="43"/>
        <v>0</v>
      </c>
      <c r="AD115" s="178">
        <f t="shared" si="44"/>
        <v>0</v>
      </c>
      <c r="AE115" s="163">
        <f t="shared" si="45"/>
        <v>0</v>
      </c>
      <c r="AF115" s="178">
        <f t="shared" si="46"/>
        <v>0</v>
      </c>
      <c r="AG115" s="163">
        <f t="shared" si="47"/>
        <v>0</v>
      </c>
      <c r="AH115" s="158">
        <f t="shared" si="48"/>
        <v>3.4261241970021414</v>
      </c>
      <c r="AI115" s="142">
        <f t="shared" si="49"/>
        <v>0.9411764705882353</v>
      </c>
    </row>
    <row r="116" spans="1:35" ht="12.75">
      <c r="A116" s="203">
        <v>7</v>
      </c>
      <c r="B116" s="279" t="s">
        <v>40</v>
      </c>
      <c r="C116" s="192">
        <v>645</v>
      </c>
      <c r="D116" s="28">
        <f t="shared" si="66"/>
        <v>645</v>
      </c>
      <c r="E116" s="239">
        <f t="shared" si="64"/>
        <v>0</v>
      </c>
      <c r="F116" s="35">
        <v>21</v>
      </c>
      <c r="G116" s="16">
        <v>9</v>
      </c>
      <c r="H116" s="16"/>
      <c r="I116" s="60">
        <v>0</v>
      </c>
      <c r="J116" s="16">
        <v>16</v>
      </c>
      <c r="K116" s="64">
        <f t="shared" si="50"/>
        <v>16</v>
      </c>
      <c r="L116" s="60">
        <v>0</v>
      </c>
      <c r="M116" s="35">
        <v>3</v>
      </c>
      <c r="N116" s="64">
        <f t="shared" si="51"/>
        <v>3</v>
      </c>
      <c r="O116" s="60"/>
      <c r="P116" s="16"/>
      <c r="Q116" s="64">
        <f t="shared" si="52"/>
        <v>0</v>
      </c>
      <c r="R116" s="128"/>
      <c r="S116" s="128"/>
      <c r="T116" s="128"/>
      <c r="U116" s="119">
        <f>K116+N116+Q116+R116+S116+T116</f>
        <v>19</v>
      </c>
      <c r="V116" s="158">
        <f t="shared" si="36"/>
        <v>2.4806201550387597</v>
      </c>
      <c r="W116" s="163">
        <f t="shared" si="37"/>
        <v>0.7619047619047619</v>
      </c>
      <c r="X116" s="178">
        <f t="shared" si="38"/>
        <v>0.46511627906976744</v>
      </c>
      <c r="Y116" s="163">
        <f t="shared" si="39"/>
        <v>0.14285714285714285</v>
      </c>
      <c r="Z116" s="178">
        <f t="shared" si="40"/>
        <v>0</v>
      </c>
      <c r="AA116" s="163">
        <f t="shared" si="41"/>
        <v>0</v>
      </c>
      <c r="AB116" s="178">
        <f t="shared" si="42"/>
        <v>0</v>
      </c>
      <c r="AC116" s="163">
        <f t="shared" si="43"/>
        <v>0</v>
      </c>
      <c r="AD116" s="178">
        <f t="shared" si="44"/>
        <v>0</v>
      </c>
      <c r="AE116" s="163">
        <f t="shared" si="45"/>
        <v>0</v>
      </c>
      <c r="AF116" s="178">
        <f t="shared" si="46"/>
        <v>0</v>
      </c>
      <c r="AG116" s="163">
        <f t="shared" si="47"/>
        <v>0</v>
      </c>
      <c r="AH116" s="158">
        <f t="shared" si="48"/>
        <v>2.945736434108527</v>
      </c>
      <c r="AI116" s="142">
        <f t="shared" si="49"/>
        <v>0.9047619047619048</v>
      </c>
    </row>
    <row r="117" spans="1:35" ht="12.75">
      <c r="A117" s="203">
        <v>7</v>
      </c>
      <c r="B117" s="279" t="s">
        <v>41</v>
      </c>
      <c r="C117" s="192">
        <v>274</v>
      </c>
      <c r="D117" s="28">
        <f t="shared" si="66"/>
        <v>274</v>
      </c>
      <c r="E117" s="239">
        <f t="shared" si="64"/>
        <v>0</v>
      </c>
      <c r="F117" s="35">
        <v>9</v>
      </c>
      <c r="G117" s="16">
        <v>9</v>
      </c>
      <c r="H117" s="16"/>
      <c r="I117" s="60">
        <v>0</v>
      </c>
      <c r="J117" s="16">
        <v>18</v>
      </c>
      <c r="K117" s="64">
        <f t="shared" si="50"/>
        <v>18</v>
      </c>
      <c r="L117" s="60">
        <v>0</v>
      </c>
      <c r="M117" s="35">
        <v>24</v>
      </c>
      <c r="N117" s="64">
        <f t="shared" si="51"/>
        <v>24</v>
      </c>
      <c r="O117" s="60"/>
      <c r="P117" s="16"/>
      <c r="Q117" s="64">
        <f t="shared" si="52"/>
        <v>0</v>
      </c>
      <c r="R117" s="128"/>
      <c r="S117" s="128"/>
      <c r="T117" s="128"/>
      <c r="U117" s="119">
        <f t="shared" si="65"/>
        <v>42</v>
      </c>
      <c r="V117" s="158">
        <f t="shared" si="36"/>
        <v>6.569343065693431</v>
      </c>
      <c r="W117" s="163">
        <f t="shared" si="37"/>
        <v>2</v>
      </c>
      <c r="X117" s="178">
        <f t="shared" si="38"/>
        <v>8.75912408759124</v>
      </c>
      <c r="Y117" s="163">
        <f t="shared" si="39"/>
        <v>2.6666666666666665</v>
      </c>
      <c r="Z117" s="178">
        <f t="shared" si="40"/>
        <v>0</v>
      </c>
      <c r="AA117" s="163">
        <f t="shared" si="41"/>
        <v>0</v>
      </c>
      <c r="AB117" s="178">
        <f t="shared" si="42"/>
        <v>0</v>
      </c>
      <c r="AC117" s="163">
        <f t="shared" si="43"/>
        <v>0</v>
      </c>
      <c r="AD117" s="178">
        <f t="shared" si="44"/>
        <v>0</v>
      </c>
      <c r="AE117" s="163">
        <f t="shared" si="45"/>
        <v>0</v>
      </c>
      <c r="AF117" s="178">
        <f t="shared" si="46"/>
        <v>0</v>
      </c>
      <c r="AG117" s="163">
        <f t="shared" si="47"/>
        <v>0</v>
      </c>
      <c r="AH117" s="158">
        <f t="shared" si="48"/>
        <v>15.328467153284672</v>
      </c>
      <c r="AI117" s="142">
        <f t="shared" si="49"/>
        <v>4.666666666666667</v>
      </c>
    </row>
    <row r="118" spans="1:35" ht="12.75">
      <c r="A118" s="203">
        <v>7</v>
      </c>
      <c r="B118" s="279" t="s">
        <v>42</v>
      </c>
      <c r="C118" s="192">
        <v>880</v>
      </c>
      <c r="D118" s="28">
        <f t="shared" si="66"/>
        <v>880</v>
      </c>
      <c r="E118" s="239">
        <f t="shared" si="64"/>
        <v>0</v>
      </c>
      <c r="F118" s="35">
        <v>33</v>
      </c>
      <c r="G118" s="16">
        <v>23</v>
      </c>
      <c r="H118" s="16"/>
      <c r="I118" s="60">
        <v>0</v>
      </c>
      <c r="J118" s="16">
        <v>38</v>
      </c>
      <c r="K118" s="64">
        <f t="shared" si="50"/>
        <v>38</v>
      </c>
      <c r="L118" s="60">
        <v>0</v>
      </c>
      <c r="M118" s="35">
        <v>60</v>
      </c>
      <c r="N118" s="64">
        <f t="shared" si="51"/>
        <v>60</v>
      </c>
      <c r="O118" s="60"/>
      <c r="P118" s="16"/>
      <c r="Q118" s="64">
        <f t="shared" si="52"/>
        <v>0</v>
      </c>
      <c r="R118" s="128"/>
      <c r="S118" s="128"/>
      <c r="T118" s="128"/>
      <c r="U118" s="119">
        <f t="shared" si="65"/>
        <v>98</v>
      </c>
      <c r="V118" s="158">
        <f t="shared" si="36"/>
        <v>4.318181818181818</v>
      </c>
      <c r="W118" s="163">
        <f t="shared" si="37"/>
        <v>1.1515151515151516</v>
      </c>
      <c r="X118" s="178">
        <f t="shared" si="38"/>
        <v>6.8181818181818175</v>
      </c>
      <c r="Y118" s="163">
        <f t="shared" si="39"/>
        <v>1.8181818181818181</v>
      </c>
      <c r="Z118" s="178">
        <f t="shared" si="40"/>
        <v>0</v>
      </c>
      <c r="AA118" s="163">
        <f t="shared" si="41"/>
        <v>0</v>
      </c>
      <c r="AB118" s="178">
        <f t="shared" si="42"/>
        <v>0</v>
      </c>
      <c r="AC118" s="163">
        <f t="shared" si="43"/>
        <v>0</v>
      </c>
      <c r="AD118" s="178">
        <f t="shared" si="44"/>
        <v>0</v>
      </c>
      <c r="AE118" s="163">
        <f t="shared" si="45"/>
        <v>0</v>
      </c>
      <c r="AF118" s="178">
        <f t="shared" si="46"/>
        <v>0</v>
      </c>
      <c r="AG118" s="163">
        <f t="shared" si="47"/>
        <v>0</v>
      </c>
      <c r="AH118" s="158">
        <f t="shared" si="48"/>
        <v>11.136363636363637</v>
      </c>
      <c r="AI118" s="142">
        <f t="shared" si="49"/>
        <v>2.9696969696969697</v>
      </c>
    </row>
    <row r="119" spans="1:35" ht="12.75">
      <c r="A119" s="203">
        <v>7</v>
      </c>
      <c r="B119" s="279" t="s">
        <v>43</v>
      </c>
      <c r="C119" s="192">
        <v>300</v>
      </c>
      <c r="D119" s="28">
        <f t="shared" si="66"/>
        <v>23.076923076923094</v>
      </c>
      <c r="E119" s="239">
        <f t="shared" si="64"/>
        <v>276.9230769230769</v>
      </c>
      <c r="F119" s="35">
        <v>13</v>
      </c>
      <c r="G119" s="16">
        <v>3</v>
      </c>
      <c r="H119" s="16">
        <v>12</v>
      </c>
      <c r="I119" s="60">
        <v>8</v>
      </c>
      <c r="J119" s="16">
        <v>0</v>
      </c>
      <c r="K119" s="64">
        <f t="shared" si="50"/>
        <v>8</v>
      </c>
      <c r="L119" s="60">
        <v>9</v>
      </c>
      <c r="M119" s="35">
        <v>3</v>
      </c>
      <c r="N119" s="64">
        <f t="shared" si="51"/>
        <v>12</v>
      </c>
      <c r="O119" s="60"/>
      <c r="P119" s="16"/>
      <c r="Q119" s="64">
        <f t="shared" si="52"/>
        <v>0</v>
      </c>
      <c r="R119" s="128"/>
      <c r="S119" s="128"/>
      <c r="T119" s="128"/>
      <c r="U119" s="119">
        <f t="shared" si="65"/>
        <v>20</v>
      </c>
      <c r="V119" s="158">
        <f t="shared" si="36"/>
        <v>2.666666666666667</v>
      </c>
      <c r="W119" s="163">
        <f t="shared" si="37"/>
        <v>0.6153846153846154</v>
      </c>
      <c r="X119" s="178">
        <f t="shared" si="38"/>
        <v>4</v>
      </c>
      <c r="Y119" s="163">
        <f t="shared" si="39"/>
        <v>0.9230769230769231</v>
      </c>
      <c r="Z119" s="178">
        <f t="shared" si="40"/>
        <v>0</v>
      </c>
      <c r="AA119" s="163">
        <f t="shared" si="41"/>
        <v>0</v>
      </c>
      <c r="AB119" s="178">
        <f t="shared" si="42"/>
        <v>0</v>
      </c>
      <c r="AC119" s="163">
        <f t="shared" si="43"/>
        <v>0</v>
      </c>
      <c r="AD119" s="178">
        <f t="shared" si="44"/>
        <v>0</v>
      </c>
      <c r="AE119" s="163">
        <f t="shared" si="45"/>
        <v>0</v>
      </c>
      <c r="AF119" s="178">
        <f t="shared" si="46"/>
        <v>0</v>
      </c>
      <c r="AG119" s="163">
        <f t="shared" si="47"/>
        <v>0</v>
      </c>
      <c r="AH119" s="158">
        <f t="shared" si="48"/>
        <v>6.666666666666667</v>
      </c>
      <c r="AI119" s="142">
        <f t="shared" si="49"/>
        <v>1.5384615384615385</v>
      </c>
    </row>
    <row r="120" spans="1:35" ht="12.75">
      <c r="A120" s="203">
        <v>7</v>
      </c>
      <c r="B120" s="279" t="s">
        <v>44</v>
      </c>
      <c r="C120" s="192">
        <v>440</v>
      </c>
      <c r="D120" s="28">
        <f t="shared" si="66"/>
        <v>440</v>
      </c>
      <c r="E120" s="239">
        <f t="shared" si="64"/>
        <v>0</v>
      </c>
      <c r="F120" s="35">
        <v>16</v>
      </c>
      <c r="G120" s="16">
        <v>14</v>
      </c>
      <c r="H120" s="16"/>
      <c r="I120" s="60">
        <v>0</v>
      </c>
      <c r="J120" s="16">
        <v>14</v>
      </c>
      <c r="K120" s="64">
        <f t="shared" si="50"/>
        <v>14</v>
      </c>
      <c r="L120" s="60">
        <v>0</v>
      </c>
      <c r="M120" s="35">
        <v>9</v>
      </c>
      <c r="N120" s="64">
        <f t="shared" si="51"/>
        <v>9</v>
      </c>
      <c r="O120" s="60"/>
      <c r="P120" s="16"/>
      <c r="Q120" s="64">
        <f t="shared" si="52"/>
        <v>0</v>
      </c>
      <c r="R120" s="128"/>
      <c r="S120" s="128"/>
      <c r="T120" s="128"/>
      <c r="U120" s="119">
        <f t="shared" si="65"/>
        <v>23</v>
      </c>
      <c r="V120" s="158">
        <f t="shared" si="36"/>
        <v>3.1818181818181817</v>
      </c>
      <c r="W120" s="163">
        <f t="shared" si="37"/>
        <v>0.875</v>
      </c>
      <c r="X120" s="178">
        <f t="shared" si="38"/>
        <v>2.0454545454545454</v>
      </c>
      <c r="Y120" s="163">
        <f t="shared" si="39"/>
        <v>0.5625</v>
      </c>
      <c r="Z120" s="178">
        <f t="shared" si="40"/>
        <v>0</v>
      </c>
      <c r="AA120" s="163">
        <f t="shared" si="41"/>
        <v>0</v>
      </c>
      <c r="AB120" s="178">
        <f t="shared" si="42"/>
        <v>0</v>
      </c>
      <c r="AC120" s="163">
        <f t="shared" si="43"/>
        <v>0</v>
      </c>
      <c r="AD120" s="178">
        <f t="shared" si="44"/>
        <v>0</v>
      </c>
      <c r="AE120" s="163">
        <f t="shared" si="45"/>
        <v>0</v>
      </c>
      <c r="AF120" s="178">
        <f t="shared" si="46"/>
        <v>0</v>
      </c>
      <c r="AG120" s="163">
        <f t="shared" si="47"/>
        <v>0</v>
      </c>
      <c r="AH120" s="158">
        <f t="shared" si="48"/>
        <v>5.227272727272727</v>
      </c>
      <c r="AI120" s="142">
        <f t="shared" si="49"/>
        <v>1.4375</v>
      </c>
    </row>
    <row r="121" spans="1:35" ht="12.75">
      <c r="A121" s="203">
        <v>7</v>
      </c>
      <c r="B121" s="279" t="s">
        <v>45</v>
      </c>
      <c r="C121" s="192">
        <v>425</v>
      </c>
      <c r="D121" s="28">
        <f t="shared" si="66"/>
        <v>425</v>
      </c>
      <c r="E121" s="239">
        <f t="shared" si="64"/>
        <v>0</v>
      </c>
      <c r="F121" s="35">
        <v>9</v>
      </c>
      <c r="G121" s="16">
        <v>6</v>
      </c>
      <c r="H121" s="16"/>
      <c r="I121" s="60">
        <v>0</v>
      </c>
      <c r="J121" s="16">
        <v>8</v>
      </c>
      <c r="K121" s="64">
        <f t="shared" si="50"/>
        <v>8</v>
      </c>
      <c r="L121" s="60">
        <v>0</v>
      </c>
      <c r="M121" s="35">
        <v>15</v>
      </c>
      <c r="N121" s="64">
        <f t="shared" si="51"/>
        <v>15</v>
      </c>
      <c r="O121" s="60"/>
      <c r="P121" s="16"/>
      <c r="Q121" s="64">
        <f t="shared" si="52"/>
        <v>0</v>
      </c>
      <c r="R121" s="128"/>
      <c r="S121" s="128"/>
      <c r="T121" s="128"/>
      <c r="U121" s="119">
        <f t="shared" si="65"/>
        <v>23</v>
      </c>
      <c r="V121" s="158">
        <f t="shared" si="36"/>
        <v>1.8823529411764703</v>
      </c>
      <c r="W121" s="163">
        <f t="shared" si="37"/>
        <v>0.8888888888888888</v>
      </c>
      <c r="X121" s="178">
        <f t="shared" si="38"/>
        <v>3.5294117647058822</v>
      </c>
      <c r="Y121" s="163">
        <f t="shared" si="39"/>
        <v>1.6666666666666667</v>
      </c>
      <c r="Z121" s="178">
        <f t="shared" si="40"/>
        <v>0</v>
      </c>
      <c r="AA121" s="163">
        <f t="shared" si="41"/>
        <v>0</v>
      </c>
      <c r="AB121" s="178">
        <f t="shared" si="42"/>
        <v>0</v>
      </c>
      <c r="AC121" s="163">
        <f t="shared" si="43"/>
        <v>0</v>
      </c>
      <c r="AD121" s="178">
        <f t="shared" si="44"/>
        <v>0</v>
      </c>
      <c r="AE121" s="163">
        <f t="shared" si="45"/>
        <v>0</v>
      </c>
      <c r="AF121" s="178">
        <f t="shared" si="46"/>
        <v>0</v>
      </c>
      <c r="AG121" s="163">
        <f t="shared" si="47"/>
        <v>0</v>
      </c>
      <c r="AH121" s="158">
        <f t="shared" si="48"/>
        <v>5.411764705882352</v>
      </c>
      <c r="AI121" s="142">
        <f t="shared" si="49"/>
        <v>2.5555555555555554</v>
      </c>
    </row>
    <row r="122" spans="1:35" ht="12.75">
      <c r="A122" s="203">
        <v>7</v>
      </c>
      <c r="B122" s="279" t="s">
        <v>46</v>
      </c>
      <c r="C122" s="192">
        <v>389</v>
      </c>
      <c r="D122" s="28">
        <f t="shared" si="66"/>
        <v>389</v>
      </c>
      <c r="E122" s="239">
        <f t="shared" si="64"/>
        <v>0</v>
      </c>
      <c r="F122" s="35">
        <v>12</v>
      </c>
      <c r="G122" s="16">
        <v>12</v>
      </c>
      <c r="H122" s="16"/>
      <c r="I122" s="60">
        <v>0</v>
      </c>
      <c r="J122" s="16">
        <v>23</v>
      </c>
      <c r="K122" s="64">
        <f t="shared" si="50"/>
        <v>23</v>
      </c>
      <c r="L122" s="60">
        <v>0</v>
      </c>
      <c r="M122" s="35">
        <v>24</v>
      </c>
      <c r="N122" s="64">
        <f t="shared" si="51"/>
        <v>24</v>
      </c>
      <c r="O122" s="60"/>
      <c r="P122" s="16"/>
      <c r="Q122" s="64">
        <f t="shared" si="52"/>
        <v>0</v>
      </c>
      <c r="R122" s="128"/>
      <c r="S122" s="128"/>
      <c r="T122" s="128"/>
      <c r="U122" s="119">
        <f t="shared" si="65"/>
        <v>47</v>
      </c>
      <c r="V122" s="158">
        <f t="shared" si="36"/>
        <v>5.912596401028278</v>
      </c>
      <c r="W122" s="163">
        <f t="shared" si="37"/>
        <v>1.9166666666666667</v>
      </c>
      <c r="X122" s="178">
        <f t="shared" si="38"/>
        <v>6.169665809768637</v>
      </c>
      <c r="Y122" s="163">
        <f t="shared" si="39"/>
        <v>2</v>
      </c>
      <c r="Z122" s="178">
        <f t="shared" si="40"/>
        <v>0</v>
      </c>
      <c r="AA122" s="163">
        <f t="shared" si="41"/>
        <v>0</v>
      </c>
      <c r="AB122" s="178">
        <f t="shared" si="42"/>
        <v>0</v>
      </c>
      <c r="AC122" s="163">
        <f t="shared" si="43"/>
        <v>0</v>
      </c>
      <c r="AD122" s="178">
        <f t="shared" si="44"/>
        <v>0</v>
      </c>
      <c r="AE122" s="163">
        <f t="shared" si="45"/>
        <v>0</v>
      </c>
      <c r="AF122" s="178">
        <f t="shared" si="46"/>
        <v>0</v>
      </c>
      <c r="AG122" s="163">
        <f t="shared" si="47"/>
        <v>0</v>
      </c>
      <c r="AH122" s="158">
        <f t="shared" si="48"/>
        <v>12.082262210796916</v>
      </c>
      <c r="AI122" s="142">
        <f t="shared" si="49"/>
        <v>3.9166666666666665</v>
      </c>
    </row>
    <row r="123" spans="1:35" ht="12.75">
      <c r="A123" s="203">
        <v>7</v>
      </c>
      <c r="B123" s="279" t="s">
        <v>47</v>
      </c>
      <c r="C123" s="192">
        <v>358</v>
      </c>
      <c r="D123" s="28">
        <f t="shared" si="66"/>
        <v>358</v>
      </c>
      <c r="E123" s="239">
        <f t="shared" si="64"/>
        <v>0</v>
      </c>
      <c r="F123" s="35">
        <v>13</v>
      </c>
      <c r="G123" s="16">
        <v>12</v>
      </c>
      <c r="H123" s="16"/>
      <c r="I123" s="60">
        <v>0</v>
      </c>
      <c r="J123" s="16">
        <v>14</v>
      </c>
      <c r="K123" s="64">
        <f t="shared" si="50"/>
        <v>14</v>
      </c>
      <c r="L123" s="60">
        <v>0</v>
      </c>
      <c r="M123" s="35">
        <v>10</v>
      </c>
      <c r="N123" s="64">
        <f t="shared" si="51"/>
        <v>10</v>
      </c>
      <c r="O123" s="60"/>
      <c r="P123" s="16"/>
      <c r="Q123" s="64">
        <f t="shared" si="52"/>
        <v>0</v>
      </c>
      <c r="R123" s="128"/>
      <c r="S123" s="128"/>
      <c r="T123" s="128"/>
      <c r="U123" s="119">
        <f t="shared" si="65"/>
        <v>24</v>
      </c>
      <c r="V123" s="158">
        <f t="shared" si="36"/>
        <v>3.910614525139665</v>
      </c>
      <c r="W123" s="163">
        <f t="shared" si="37"/>
        <v>1.0769230769230769</v>
      </c>
      <c r="X123" s="178">
        <f t="shared" si="38"/>
        <v>2.793296089385475</v>
      </c>
      <c r="Y123" s="163">
        <f t="shared" si="39"/>
        <v>0.7692307692307693</v>
      </c>
      <c r="Z123" s="178">
        <f t="shared" si="40"/>
        <v>0</v>
      </c>
      <c r="AA123" s="163">
        <f t="shared" si="41"/>
        <v>0</v>
      </c>
      <c r="AB123" s="178">
        <f t="shared" si="42"/>
        <v>0</v>
      </c>
      <c r="AC123" s="163">
        <f t="shared" si="43"/>
        <v>0</v>
      </c>
      <c r="AD123" s="178">
        <f t="shared" si="44"/>
        <v>0</v>
      </c>
      <c r="AE123" s="163">
        <f t="shared" si="45"/>
        <v>0</v>
      </c>
      <c r="AF123" s="178">
        <f t="shared" si="46"/>
        <v>0</v>
      </c>
      <c r="AG123" s="163">
        <f t="shared" si="47"/>
        <v>0</v>
      </c>
      <c r="AH123" s="158">
        <f t="shared" si="48"/>
        <v>6.70391061452514</v>
      </c>
      <c r="AI123" s="142">
        <f t="shared" si="49"/>
        <v>1.8461538461538463</v>
      </c>
    </row>
    <row r="124" spans="1:35" ht="12.75">
      <c r="A124" s="203">
        <v>7</v>
      </c>
      <c r="B124" s="279" t="s">
        <v>273</v>
      </c>
      <c r="C124" s="192">
        <v>396</v>
      </c>
      <c r="D124" s="28">
        <f t="shared" si="66"/>
        <v>396</v>
      </c>
      <c r="E124" s="239">
        <f t="shared" si="64"/>
        <v>0</v>
      </c>
      <c r="F124" s="35">
        <v>10</v>
      </c>
      <c r="G124" s="16">
        <v>7</v>
      </c>
      <c r="H124" s="16"/>
      <c r="I124" s="60">
        <v>0</v>
      </c>
      <c r="J124" s="16">
        <v>6</v>
      </c>
      <c r="K124" s="64">
        <f t="shared" si="50"/>
        <v>6</v>
      </c>
      <c r="L124" s="60">
        <v>0</v>
      </c>
      <c r="M124" s="35">
        <v>2</v>
      </c>
      <c r="N124" s="64">
        <f t="shared" si="51"/>
        <v>2</v>
      </c>
      <c r="O124" s="60"/>
      <c r="P124" s="16"/>
      <c r="Q124" s="64">
        <f t="shared" si="52"/>
        <v>0</v>
      </c>
      <c r="R124" s="128"/>
      <c r="S124" s="128"/>
      <c r="T124" s="128"/>
      <c r="U124" s="119">
        <f t="shared" si="65"/>
        <v>8</v>
      </c>
      <c r="V124" s="158">
        <f t="shared" si="36"/>
        <v>1.5151515151515151</v>
      </c>
      <c r="W124" s="163">
        <f t="shared" si="37"/>
        <v>0.6</v>
      </c>
      <c r="X124" s="178">
        <f t="shared" si="38"/>
        <v>0.5050505050505051</v>
      </c>
      <c r="Y124" s="163">
        <f t="shared" si="39"/>
        <v>0.2</v>
      </c>
      <c r="Z124" s="178">
        <f t="shared" si="40"/>
        <v>0</v>
      </c>
      <c r="AA124" s="163">
        <f t="shared" si="41"/>
        <v>0</v>
      </c>
      <c r="AB124" s="178">
        <f t="shared" si="42"/>
        <v>0</v>
      </c>
      <c r="AC124" s="163">
        <f t="shared" si="43"/>
        <v>0</v>
      </c>
      <c r="AD124" s="178">
        <f t="shared" si="44"/>
        <v>0</v>
      </c>
      <c r="AE124" s="163">
        <f t="shared" si="45"/>
        <v>0</v>
      </c>
      <c r="AF124" s="178">
        <f t="shared" si="46"/>
        <v>0</v>
      </c>
      <c r="AG124" s="163">
        <f t="shared" si="47"/>
        <v>0</v>
      </c>
      <c r="AH124" s="158">
        <f t="shared" si="48"/>
        <v>2.0202020202020203</v>
      </c>
      <c r="AI124" s="142">
        <f t="shared" si="49"/>
        <v>0.8</v>
      </c>
    </row>
    <row r="125" spans="1:35" ht="12.75">
      <c r="A125" s="203">
        <v>7</v>
      </c>
      <c r="B125" s="279" t="s">
        <v>272</v>
      </c>
      <c r="C125" s="192">
        <v>559</v>
      </c>
      <c r="D125" s="28">
        <f t="shared" si="66"/>
        <v>559</v>
      </c>
      <c r="E125" s="239">
        <f t="shared" si="64"/>
        <v>0</v>
      </c>
      <c r="F125" s="35">
        <v>18</v>
      </c>
      <c r="G125" s="16">
        <v>18</v>
      </c>
      <c r="H125" s="16"/>
      <c r="I125" s="60">
        <v>0</v>
      </c>
      <c r="J125" s="16">
        <v>19</v>
      </c>
      <c r="K125" s="64">
        <f t="shared" si="50"/>
        <v>19</v>
      </c>
      <c r="L125" s="60">
        <v>0</v>
      </c>
      <c r="M125" s="35">
        <v>20</v>
      </c>
      <c r="N125" s="64">
        <f t="shared" si="51"/>
        <v>20</v>
      </c>
      <c r="O125" s="60"/>
      <c r="P125" s="16"/>
      <c r="Q125" s="64">
        <f t="shared" si="52"/>
        <v>0</v>
      </c>
      <c r="R125" s="128"/>
      <c r="S125" s="128"/>
      <c r="T125" s="128"/>
      <c r="U125" s="119">
        <f t="shared" si="65"/>
        <v>39</v>
      </c>
      <c r="V125" s="158">
        <f t="shared" si="36"/>
        <v>3.3989266547406083</v>
      </c>
      <c r="W125" s="163">
        <f t="shared" si="37"/>
        <v>1.0555555555555556</v>
      </c>
      <c r="X125" s="178">
        <f t="shared" si="38"/>
        <v>3.5778175313059033</v>
      </c>
      <c r="Y125" s="163">
        <f t="shared" si="39"/>
        <v>1.1111111111111112</v>
      </c>
      <c r="Z125" s="178">
        <f t="shared" si="40"/>
        <v>0</v>
      </c>
      <c r="AA125" s="163">
        <f t="shared" si="41"/>
        <v>0</v>
      </c>
      <c r="AB125" s="178">
        <f t="shared" si="42"/>
        <v>0</v>
      </c>
      <c r="AC125" s="163">
        <f t="shared" si="43"/>
        <v>0</v>
      </c>
      <c r="AD125" s="178">
        <f t="shared" si="44"/>
        <v>0</v>
      </c>
      <c r="AE125" s="163">
        <f t="shared" si="45"/>
        <v>0</v>
      </c>
      <c r="AF125" s="178">
        <f t="shared" si="46"/>
        <v>0</v>
      </c>
      <c r="AG125" s="163">
        <f t="shared" si="47"/>
        <v>0</v>
      </c>
      <c r="AH125" s="158">
        <f t="shared" si="48"/>
        <v>6.976744186046512</v>
      </c>
      <c r="AI125" s="142">
        <f t="shared" si="49"/>
        <v>2.1666666666666665</v>
      </c>
    </row>
    <row r="126" spans="1:35" ht="12.75">
      <c r="A126" s="203">
        <v>7</v>
      </c>
      <c r="B126" s="279" t="s">
        <v>271</v>
      </c>
      <c r="C126" s="192">
        <v>326</v>
      </c>
      <c r="D126" s="28">
        <f t="shared" si="66"/>
        <v>326</v>
      </c>
      <c r="E126" s="239">
        <f t="shared" si="64"/>
        <v>0</v>
      </c>
      <c r="F126" s="35">
        <v>15</v>
      </c>
      <c r="G126" s="16">
        <v>14</v>
      </c>
      <c r="H126" s="16"/>
      <c r="I126" s="60">
        <v>0</v>
      </c>
      <c r="J126" s="16">
        <v>12</v>
      </c>
      <c r="K126" s="64">
        <f t="shared" si="50"/>
        <v>12</v>
      </c>
      <c r="L126" s="60">
        <v>0</v>
      </c>
      <c r="M126" s="35">
        <v>16</v>
      </c>
      <c r="N126" s="64">
        <f t="shared" si="51"/>
        <v>16</v>
      </c>
      <c r="O126" s="60"/>
      <c r="P126" s="16"/>
      <c r="Q126" s="64">
        <f t="shared" si="52"/>
        <v>0</v>
      </c>
      <c r="R126" s="128"/>
      <c r="S126" s="128"/>
      <c r="T126" s="128"/>
      <c r="U126" s="119">
        <f t="shared" si="65"/>
        <v>28</v>
      </c>
      <c r="V126" s="158">
        <f t="shared" si="36"/>
        <v>3.6809815950920246</v>
      </c>
      <c r="W126" s="163">
        <f t="shared" si="37"/>
        <v>0.8</v>
      </c>
      <c r="X126" s="178">
        <f t="shared" si="38"/>
        <v>4.9079754601226995</v>
      </c>
      <c r="Y126" s="163">
        <f t="shared" si="39"/>
        <v>1.0666666666666667</v>
      </c>
      <c r="Z126" s="178">
        <f t="shared" si="40"/>
        <v>0</v>
      </c>
      <c r="AA126" s="163">
        <f t="shared" si="41"/>
        <v>0</v>
      </c>
      <c r="AB126" s="178">
        <f t="shared" si="42"/>
        <v>0</v>
      </c>
      <c r="AC126" s="163">
        <f t="shared" si="43"/>
        <v>0</v>
      </c>
      <c r="AD126" s="178">
        <f t="shared" si="44"/>
        <v>0</v>
      </c>
      <c r="AE126" s="163">
        <f t="shared" si="45"/>
        <v>0</v>
      </c>
      <c r="AF126" s="178">
        <f t="shared" si="46"/>
        <v>0</v>
      </c>
      <c r="AG126" s="163">
        <f t="shared" si="47"/>
        <v>0</v>
      </c>
      <c r="AH126" s="158">
        <f t="shared" si="48"/>
        <v>8.588957055214724</v>
      </c>
      <c r="AI126" s="142">
        <f t="shared" si="49"/>
        <v>1.8666666666666667</v>
      </c>
    </row>
    <row r="127" spans="1:35" ht="12.75">
      <c r="A127" s="203">
        <v>7</v>
      </c>
      <c r="B127" s="279" t="s">
        <v>270</v>
      </c>
      <c r="C127" s="192">
        <v>332</v>
      </c>
      <c r="D127" s="28">
        <f t="shared" si="66"/>
        <v>332</v>
      </c>
      <c r="E127" s="239">
        <f t="shared" si="64"/>
        <v>0</v>
      </c>
      <c r="F127" s="35">
        <v>11</v>
      </c>
      <c r="G127" s="16">
        <v>9</v>
      </c>
      <c r="H127" s="16"/>
      <c r="I127" s="60">
        <v>0</v>
      </c>
      <c r="J127" s="16">
        <v>17</v>
      </c>
      <c r="K127" s="64">
        <f t="shared" si="50"/>
        <v>17</v>
      </c>
      <c r="L127" s="60">
        <v>0</v>
      </c>
      <c r="M127" s="35">
        <v>8</v>
      </c>
      <c r="N127" s="64">
        <f t="shared" si="51"/>
        <v>8</v>
      </c>
      <c r="O127" s="60"/>
      <c r="P127" s="16"/>
      <c r="Q127" s="64">
        <f t="shared" si="52"/>
        <v>0</v>
      </c>
      <c r="R127" s="128"/>
      <c r="S127" s="128"/>
      <c r="T127" s="128"/>
      <c r="U127" s="119">
        <f t="shared" si="65"/>
        <v>25</v>
      </c>
      <c r="V127" s="158">
        <f t="shared" si="36"/>
        <v>5.120481927710843</v>
      </c>
      <c r="W127" s="163">
        <f t="shared" si="37"/>
        <v>1.5454545454545454</v>
      </c>
      <c r="X127" s="178">
        <f t="shared" si="38"/>
        <v>2.4096385542168677</v>
      </c>
      <c r="Y127" s="163">
        <f t="shared" si="39"/>
        <v>0.7272727272727273</v>
      </c>
      <c r="Z127" s="178">
        <f t="shared" si="40"/>
        <v>0</v>
      </c>
      <c r="AA127" s="163">
        <f t="shared" si="41"/>
        <v>0</v>
      </c>
      <c r="AB127" s="178">
        <f t="shared" si="42"/>
        <v>0</v>
      </c>
      <c r="AC127" s="163">
        <f t="shared" si="43"/>
        <v>0</v>
      </c>
      <c r="AD127" s="178">
        <f t="shared" si="44"/>
        <v>0</v>
      </c>
      <c r="AE127" s="163">
        <f t="shared" si="45"/>
        <v>0</v>
      </c>
      <c r="AF127" s="178">
        <f t="shared" si="46"/>
        <v>0</v>
      </c>
      <c r="AG127" s="163">
        <f t="shared" si="47"/>
        <v>0</v>
      </c>
      <c r="AH127" s="158">
        <f t="shared" si="48"/>
        <v>7.530120481927711</v>
      </c>
      <c r="AI127" s="142">
        <f t="shared" si="49"/>
        <v>2.272727272727273</v>
      </c>
    </row>
    <row r="128" spans="1:35" ht="12.75">
      <c r="A128" s="203">
        <v>7</v>
      </c>
      <c r="B128" s="279" t="s">
        <v>48</v>
      </c>
      <c r="C128" s="192">
        <v>212</v>
      </c>
      <c r="D128" s="28">
        <f t="shared" si="66"/>
        <v>212</v>
      </c>
      <c r="E128" s="239">
        <f t="shared" si="64"/>
        <v>0</v>
      </c>
      <c r="F128" s="35">
        <v>10</v>
      </c>
      <c r="G128" s="16">
        <v>8</v>
      </c>
      <c r="H128" s="16"/>
      <c r="I128" s="60">
        <v>0</v>
      </c>
      <c r="J128" s="16">
        <v>5</v>
      </c>
      <c r="K128" s="64">
        <f t="shared" si="50"/>
        <v>5</v>
      </c>
      <c r="L128" s="60">
        <v>0</v>
      </c>
      <c r="M128" s="35">
        <v>11</v>
      </c>
      <c r="N128" s="64">
        <f t="shared" si="51"/>
        <v>11</v>
      </c>
      <c r="O128" s="60"/>
      <c r="P128" s="16"/>
      <c r="Q128" s="64">
        <f t="shared" si="52"/>
        <v>0</v>
      </c>
      <c r="R128" s="128"/>
      <c r="S128" s="128"/>
      <c r="T128" s="128"/>
      <c r="U128" s="119">
        <f t="shared" si="65"/>
        <v>16</v>
      </c>
      <c r="V128" s="158">
        <f t="shared" si="36"/>
        <v>2.358490566037736</v>
      </c>
      <c r="W128" s="163">
        <f t="shared" si="37"/>
        <v>0.5</v>
      </c>
      <c r="X128" s="178">
        <f t="shared" si="38"/>
        <v>5.188679245283019</v>
      </c>
      <c r="Y128" s="163">
        <f t="shared" si="39"/>
        <v>1.1</v>
      </c>
      <c r="Z128" s="178">
        <f t="shared" si="40"/>
        <v>0</v>
      </c>
      <c r="AA128" s="163">
        <f t="shared" si="41"/>
        <v>0</v>
      </c>
      <c r="AB128" s="178">
        <f t="shared" si="42"/>
        <v>0</v>
      </c>
      <c r="AC128" s="163">
        <f t="shared" si="43"/>
        <v>0</v>
      </c>
      <c r="AD128" s="178">
        <f t="shared" si="44"/>
        <v>0</v>
      </c>
      <c r="AE128" s="163">
        <f t="shared" si="45"/>
        <v>0</v>
      </c>
      <c r="AF128" s="178">
        <f t="shared" si="46"/>
        <v>0</v>
      </c>
      <c r="AG128" s="163">
        <f t="shared" si="47"/>
        <v>0</v>
      </c>
      <c r="AH128" s="158">
        <f t="shared" si="48"/>
        <v>7.547169811320755</v>
      </c>
      <c r="AI128" s="142">
        <f t="shared" si="49"/>
        <v>1.6</v>
      </c>
    </row>
    <row r="129" spans="1:35" ht="12.75">
      <c r="A129" s="203">
        <v>7</v>
      </c>
      <c r="B129" s="279" t="s">
        <v>49</v>
      </c>
      <c r="C129" s="192">
        <v>461.0277</v>
      </c>
      <c r="D129" s="28"/>
      <c r="E129" s="239">
        <f t="shared" si="64"/>
        <v>0</v>
      </c>
      <c r="F129" s="35">
        <v>1</v>
      </c>
      <c r="G129" s="16">
        <v>1</v>
      </c>
      <c r="H129" s="16"/>
      <c r="I129" s="60">
        <v>0</v>
      </c>
      <c r="J129" s="16">
        <v>1</v>
      </c>
      <c r="K129" s="64">
        <f t="shared" si="50"/>
        <v>1</v>
      </c>
      <c r="L129" s="60">
        <v>0</v>
      </c>
      <c r="M129" s="35">
        <v>0</v>
      </c>
      <c r="N129" s="64">
        <f t="shared" si="51"/>
        <v>0</v>
      </c>
      <c r="O129" s="60"/>
      <c r="P129" s="16"/>
      <c r="Q129" s="64">
        <f t="shared" si="52"/>
        <v>0</v>
      </c>
      <c r="R129" s="128"/>
      <c r="S129" s="128"/>
      <c r="T129" s="128"/>
      <c r="U129" s="119">
        <f t="shared" si="65"/>
        <v>1</v>
      </c>
      <c r="V129" s="158">
        <f t="shared" si="36"/>
        <v>0.21690670647338545</v>
      </c>
      <c r="W129" s="163">
        <f t="shared" si="37"/>
        <v>1</v>
      </c>
      <c r="X129" s="178">
        <f t="shared" si="38"/>
        <v>0</v>
      </c>
      <c r="Y129" s="163">
        <f t="shared" si="39"/>
        <v>0</v>
      </c>
      <c r="Z129" s="178">
        <f t="shared" si="40"/>
        <v>0</v>
      </c>
      <c r="AA129" s="163">
        <f t="shared" si="41"/>
        <v>0</v>
      </c>
      <c r="AB129" s="178">
        <f t="shared" si="42"/>
        <v>0</v>
      </c>
      <c r="AC129" s="163">
        <f t="shared" si="43"/>
        <v>0</v>
      </c>
      <c r="AD129" s="178">
        <f t="shared" si="44"/>
        <v>0</v>
      </c>
      <c r="AE129" s="163">
        <f t="shared" si="45"/>
        <v>0</v>
      </c>
      <c r="AF129" s="178">
        <f t="shared" si="46"/>
        <v>0</v>
      </c>
      <c r="AG129" s="163">
        <f t="shared" si="47"/>
        <v>0</v>
      </c>
      <c r="AH129" s="158">
        <f t="shared" si="48"/>
        <v>0.21690670647338545</v>
      </c>
      <c r="AI129" s="142">
        <f t="shared" si="49"/>
        <v>1</v>
      </c>
    </row>
    <row r="130" spans="1:35" ht="12.75">
      <c r="A130" s="203">
        <v>7</v>
      </c>
      <c r="B130" s="287" t="s">
        <v>298</v>
      </c>
      <c r="C130" s="198">
        <v>171.45</v>
      </c>
      <c r="D130" s="81"/>
      <c r="E130" s="243"/>
      <c r="F130" s="82"/>
      <c r="G130" s="58"/>
      <c r="H130" s="58"/>
      <c r="I130" s="89">
        <v>0</v>
      </c>
      <c r="J130" s="58">
        <v>2</v>
      </c>
      <c r="K130" s="90">
        <f t="shared" si="50"/>
        <v>2</v>
      </c>
      <c r="L130" s="89">
        <v>0</v>
      </c>
      <c r="M130" s="82">
        <v>0</v>
      </c>
      <c r="N130" s="90">
        <f t="shared" si="51"/>
        <v>0</v>
      </c>
      <c r="O130" s="89"/>
      <c r="P130" s="16"/>
      <c r="Q130" s="90">
        <f t="shared" si="52"/>
        <v>0</v>
      </c>
      <c r="R130" s="136"/>
      <c r="S130" s="136"/>
      <c r="T130" s="136"/>
      <c r="U130" s="119">
        <f t="shared" si="65"/>
        <v>2</v>
      </c>
      <c r="V130" s="158">
        <f t="shared" si="36"/>
        <v>1.1665208515602217</v>
      </c>
      <c r="W130" s="163" t="e">
        <f t="shared" si="37"/>
        <v>#DIV/0!</v>
      </c>
      <c r="X130" s="178">
        <f t="shared" si="38"/>
        <v>0</v>
      </c>
      <c r="Y130" s="163" t="e">
        <f t="shared" si="39"/>
        <v>#DIV/0!</v>
      </c>
      <c r="Z130" s="178">
        <f t="shared" si="40"/>
        <v>0</v>
      </c>
      <c r="AA130" s="163" t="e">
        <f t="shared" si="41"/>
        <v>#DIV/0!</v>
      </c>
      <c r="AB130" s="178">
        <f t="shared" si="42"/>
        <v>0</v>
      </c>
      <c r="AC130" s="163" t="e">
        <f t="shared" si="43"/>
        <v>#DIV/0!</v>
      </c>
      <c r="AD130" s="178">
        <f t="shared" si="44"/>
        <v>0</v>
      </c>
      <c r="AE130" s="163" t="e">
        <f t="shared" si="45"/>
        <v>#DIV/0!</v>
      </c>
      <c r="AF130" s="178">
        <f t="shared" si="46"/>
        <v>0</v>
      </c>
      <c r="AG130" s="163" t="e">
        <f t="shared" si="47"/>
        <v>#DIV/0!</v>
      </c>
      <c r="AH130" s="158">
        <f t="shared" si="48"/>
        <v>1.1665208515602217</v>
      </c>
      <c r="AI130" s="142" t="e">
        <f t="shared" si="49"/>
        <v>#DIV/0!</v>
      </c>
    </row>
    <row r="131" spans="1:35" ht="12.75">
      <c r="A131" s="207">
        <v>7</v>
      </c>
      <c r="B131" s="284" t="s">
        <v>50</v>
      </c>
      <c r="C131" s="195">
        <v>192.8023</v>
      </c>
      <c r="D131" s="29"/>
      <c r="E131" s="242">
        <f>(C131/F131)*H131</f>
        <v>0</v>
      </c>
      <c r="F131" s="38">
        <v>1</v>
      </c>
      <c r="G131" s="18"/>
      <c r="H131" s="18"/>
      <c r="I131" s="88">
        <v>0</v>
      </c>
      <c r="J131" s="18">
        <v>2</v>
      </c>
      <c r="K131" s="72">
        <f t="shared" si="50"/>
        <v>2</v>
      </c>
      <c r="L131" s="88">
        <v>0</v>
      </c>
      <c r="M131" s="38">
        <v>1</v>
      </c>
      <c r="N131" s="72">
        <f t="shared" si="51"/>
        <v>1</v>
      </c>
      <c r="O131" s="88"/>
      <c r="P131" s="16"/>
      <c r="Q131" s="72">
        <f t="shared" si="52"/>
        <v>0</v>
      </c>
      <c r="R131" s="133"/>
      <c r="S131" s="133"/>
      <c r="T131" s="133"/>
      <c r="U131" s="121">
        <f t="shared" si="65"/>
        <v>3</v>
      </c>
      <c r="V131" s="159">
        <f t="shared" si="36"/>
        <v>1.0373320235287649</v>
      </c>
      <c r="W131" s="169">
        <f t="shared" si="37"/>
        <v>2</v>
      </c>
      <c r="X131" s="179">
        <f t="shared" si="38"/>
        <v>0.5186660117643824</v>
      </c>
      <c r="Y131" s="169">
        <f t="shared" si="39"/>
        <v>1</v>
      </c>
      <c r="Z131" s="179">
        <f t="shared" si="40"/>
        <v>0</v>
      </c>
      <c r="AA131" s="169">
        <f t="shared" si="41"/>
        <v>0</v>
      </c>
      <c r="AB131" s="179">
        <f t="shared" si="42"/>
        <v>0</v>
      </c>
      <c r="AC131" s="169">
        <f t="shared" si="43"/>
        <v>0</v>
      </c>
      <c r="AD131" s="179">
        <f t="shared" si="44"/>
        <v>0</v>
      </c>
      <c r="AE131" s="169">
        <f t="shared" si="45"/>
        <v>0</v>
      </c>
      <c r="AF131" s="179">
        <f t="shared" si="46"/>
        <v>0</v>
      </c>
      <c r="AG131" s="169">
        <f t="shared" si="47"/>
        <v>0</v>
      </c>
      <c r="AH131" s="159">
        <f t="shared" si="48"/>
        <v>1.5559980352931475</v>
      </c>
      <c r="AI131" s="145">
        <f t="shared" si="49"/>
        <v>3</v>
      </c>
    </row>
    <row r="132" spans="1:35" ht="13.5" thickBot="1">
      <c r="A132" s="211"/>
      <c r="B132" s="288"/>
      <c r="C132" s="187">
        <f aca="true" t="shared" si="67" ref="C132:H132">SUM(C112:C131)</f>
        <v>9113.28</v>
      </c>
      <c r="D132" s="249">
        <f t="shared" si="67"/>
        <v>7519.909502262443</v>
      </c>
      <c r="E132" s="250">
        <f t="shared" si="67"/>
        <v>768.0904977375565</v>
      </c>
      <c r="F132" s="97">
        <f t="shared" si="67"/>
        <v>289</v>
      </c>
      <c r="G132" s="98">
        <f t="shared" si="67"/>
        <v>212</v>
      </c>
      <c r="H132" s="93">
        <f t="shared" si="67"/>
        <v>29</v>
      </c>
      <c r="I132" s="97">
        <f aca="true" t="shared" si="68" ref="I132:T132">SUM(I112:I131)</f>
        <v>19</v>
      </c>
      <c r="J132" s="98">
        <f t="shared" si="68"/>
        <v>240</v>
      </c>
      <c r="K132" s="93">
        <f t="shared" si="68"/>
        <v>259</v>
      </c>
      <c r="L132" s="97">
        <f>SUM(L112:L131)</f>
        <v>19</v>
      </c>
      <c r="M132" s="98">
        <f>SUM(M112:M131)</f>
        <v>263</v>
      </c>
      <c r="N132" s="93">
        <f>SUM(N112:N131)</f>
        <v>282</v>
      </c>
      <c r="O132" s="97">
        <f t="shared" si="68"/>
        <v>0</v>
      </c>
      <c r="P132" s="98">
        <f t="shared" si="68"/>
        <v>0</v>
      </c>
      <c r="Q132" s="93">
        <f t="shared" si="68"/>
        <v>0</v>
      </c>
      <c r="R132" s="134">
        <f t="shared" si="68"/>
        <v>0</v>
      </c>
      <c r="S132" s="134">
        <f t="shared" si="68"/>
        <v>0</v>
      </c>
      <c r="T132" s="134">
        <f t="shared" si="68"/>
        <v>0</v>
      </c>
      <c r="U132" s="46">
        <f>SUM(U112:U131)</f>
        <v>541</v>
      </c>
      <c r="V132" s="160">
        <f aca="true" t="shared" si="69" ref="V132:V195">K132/C132*100</f>
        <v>2.8420063906738298</v>
      </c>
      <c r="W132" s="170">
        <f aca="true" t="shared" si="70" ref="W132:W195">K132/F132</f>
        <v>0.8961937716262975</v>
      </c>
      <c r="X132" s="180">
        <f aca="true" t="shared" si="71" ref="X132:X195">N132/C132*100</f>
        <v>3.0943853365637835</v>
      </c>
      <c r="Y132" s="170">
        <f aca="true" t="shared" si="72" ref="Y132:Y195">N132/F132</f>
        <v>0.9757785467128027</v>
      </c>
      <c r="Z132" s="180">
        <f aca="true" t="shared" si="73" ref="Z132:Z195">Q132/C132*100</f>
        <v>0</v>
      </c>
      <c r="AA132" s="170">
        <f aca="true" t="shared" si="74" ref="AA132:AA195">Q132/F132</f>
        <v>0</v>
      </c>
      <c r="AB132" s="180">
        <f aca="true" t="shared" si="75" ref="AB132:AB195">R132/C132*100</f>
        <v>0</v>
      </c>
      <c r="AC132" s="170">
        <f aca="true" t="shared" si="76" ref="AC132:AC195">R132/F132</f>
        <v>0</v>
      </c>
      <c r="AD132" s="180">
        <f aca="true" t="shared" si="77" ref="AD132:AD195">S132/C132*100</f>
        <v>0</v>
      </c>
      <c r="AE132" s="170">
        <f aca="true" t="shared" si="78" ref="AE132:AE195">S132/F132</f>
        <v>0</v>
      </c>
      <c r="AF132" s="180">
        <f aca="true" t="shared" si="79" ref="AF132:AF195">T132/C132*100</f>
        <v>0</v>
      </c>
      <c r="AG132" s="170">
        <f aca="true" t="shared" si="80" ref="AG132:AG195">T132/F132</f>
        <v>0</v>
      </c>
      <c r="AH132" s="160">
        <f aca="true" t="shared" si="81" ref="AH132:AH195">U132/C132*100</f>
        <v>5.936391727237613</v>
      </c>
      <c r="AI132" s="146">
        <f aca="true" t="shared" si="82" ref="AI132:AI195">U132/F132</f>
        <v>1.8719723183391004</v>
      </c>
    </row>
    <row r="133" spans="1:35" ht="12.75">
      <c r="A133" s="206">
        <v>8</v>
      </c>
      <c r="B133" s="283" t="s">
        <v>51</v>
      </c>
      <c r="C133" s="200">
        <v>3833</v>
      </c>
      <c r="D133" s="84">
        <f aca="true" t="shared" si="83" ref="D133:D154">(C133/F133)*G133</f>
        <v>0</v>
      </c>
      <c r="E133" s="244">
        <f aca="true" t="shared" si="84" ref="E133:E155">(C133/F133)*H133</f>
        <v>0</v>
      </c>
      <c r="F133" s="85">
        <v>88</v>
      </c>
      <c r="G133" s="57"/>
      <c r="H133" s="57"/>
      <c r="I133" s="106">
        <v>0</v>
      </c>
      <c r="J133" s="57">
        <v>0</v>
      </c>
      <c r="K133" s="94">
        <f aca="true" t="shared" si="85" ref="K133:K196">I133+J133</f>
        <v>0</v>
      </c>
      <c r="L133" s="106">
        <v>0</v>
      </c>
      <c r="M133" s="85">
        <v>0</v>
      </c>
      <c r="N133" s="94">
        <f aca="true" t="shared" si="86" ref="N133:N196">L133+M133</f>
        <v>0</v>
      </c>
      <c r="O133" s="106"/>
      <c r="P133" s="57"/>
      <c r="Q133" s="94">
        <f aca="true" t="shared" si="87" ref="Q133:Q196">O133+P133</f>
        <v>0</v>
      </c>
      <c r="R133" s="132"/>
      <c r="S133" s="132"/>
      <c r="T133" s="132"/>
      <c r="U133" s="120">
        <f aca="true" t="shared" si="88" ref="U133:U155">K133+N133+Q133+R133+S133+T133</f>
        <v>0</v>
      </c>
      <c r="V133" s="157">
        <f t="shared" si="69"/>
        <v>0</v>
      </c>
      <c r="W133" s="168">
        <f t="shared" si="70"/>
        <v>0</v>
      </c>
      <c r="X133" s="177">
        <f t="shared" si="71"/>
        <v>0</v>
      </c>
      <c r="Y133" s="168">
        <f t="shared" si="72"/>
        <v>0</v>
      </c>
      <c r="Z133" s="177">
        <f t="shared" si="73"/>
        <v>0</v>
      </c>
      <c r="AA133" s="168">
        <f t="shared" si="74"/>
        <v>0</v>
      </c>
      <c r="AB133" s="177">
        <f t="shared" si="75"/>
        <v>0</v>
      </c>
      <c r="AC133" s="168">
        <f t="shared" si="76"/>
        <v>0</v>
      </c>
      <c r="AD133" s="177">
        <f t="shared" si="77"/>
        <v>0</v>
      </c>
      <c r="AE133" s="168">
        <f t="shared" si="78"/>
        <v>0</v>
      </c>
      <c r="AF133" s="177">
        <f t="shared" si="79"/>
        <v>0</v>
      </c>
      <c r="AG133" s="168">
        <f t="shared" si="80"/>
        <v>0</v>
      </c>
      <c r="AH133" s="157">
        <f t="shared" si="81"/>
        <v>0</v>
      </c>
      <c r="AI133" s="144">
        <f t="shared" si="82"/>
        <v>0</v>
      </c>
    </row>
    <row r="134" spans="1:35" ht="12.75">
      <c r="A134" s="203">
        <v>8</v>
      </c>
      <c r="B134" s="279" t="s">
        <v>52</v>
      </c>
      <c r="C134" s="192">
        <v>1370</v>
      </c>
      <c r="D134" s="28">
        <f t="shared" si="83"/>
        <v>0</v>
      </c>
      <c r="E134" s="239">
        <f t="shared" si="84"/>
        <v>0</v>
      </c>
      <c r="F134" s="35">
        <v>31</v>
      </c>
      <c r="G134" s="16"/>
      <c r="H134" s="16"/>
      <c r="I134" s="60">
        <v>0</v>
      </c>
      <c r="J134" s="16">
        <v>0</v>
      </c>
      <c r="K134" s="64">
        <f t="shared" si="85"/>
        <v>0</v>
      </c>
      <c r="L134" s="60">
        <v>0</v>
      </c>
      <c r="M134" s="35">
        <v>0</v>
      </c>
      <c r="N134" s="64">
        <f t="shared" si="86"/>
        <v>0</v>
      </c>
      <c r="O134" s="60"/>
      <c r="P134" s="16"/>
      <c r="Q134" s="64">
        <f t="shared" si="87"/>
        <v>0</v>
      </c>
      <c r="R134" s="128"/>
      <c r="S134" s="128"/>
      <c r="T134" s="128"/>
      <c r="U134" s="119">
        <f t="shared" si="88"/>
        <v>0</v>
      </c>
      <c r="V134" s="158">
        <f t="shared" si="69"/>
        <v>0</v>
      </c>
      <c r="W134" s="163">
        <f t="shared" si="70"/>
        <v>0</v>
      </c>
      <c r="X134" s="178">
        <f t="shared" si="71"/>
        <v>0</v>
      </c>
      <c r="Y134" s="163">
        <f t="shared" si="72"/>
        <v>0</v>
      </c>
      <c r="Z134" s="178">
        <f t="shared" si="73"/>
        <v>0</v>
      </c>
      <c r="AA134" s="163">
        <f t="shared" si="74"/>
        <v>0</v>
      </c>
      <c r="AB134" s="178">
        <f t="shared" si="75"/>
        <v>0</v>
      </c>
      <c r="AC134" s="163">
        <f t="shared" si="76"/>
        <v>0</v>
      </c>
      <c r="AD134" s="178">
        <f t="shared" si="77"/>
        <v>0</v>
      </c>
      <c r="AE134" s="163">
        <f t="shared" si="78"/>
        <v>0</v>
      </c>
      <c r="AF134" s="178">
        <f t="shared" si="79"/>
        <v>0</v>
      </c>
      <c r="AG134" s="163">
        <f t="shared" si="80"/>
        <v>0</v>
      </c>
      <c r="AH134" s="158">
        <f t="shared" si="81"/>
        <v>0</v>
      </c>
      <c r="AI134" s="142">
        <f t="shared" si="82"/>
        <v>0</v>
      </c>
    </row>
    <row r="135" spans="1:35" ht="12.75">
      <c r="A135" s="203">
        <v>8</v>
      </c>
      <c r="B135" s="279" t="s">
        <v>53</v>
      </c>
      <c r="C135" s="192">
        <v>2000</v>
      </c>
      <c r="D135" s="28">
        <f t="shared" si="83"/>
        <v>0</v>
      </c>
      <c r="E135" s="239">
        <f t="shared" si="84"/>
        <v>0</v>
      </c>
      <c r="F135" s="35">
        <v>42</v>
      </c>
      <c r="G135" s="16"/>
      <c r="H135" s="16"/>
      <c r="I135" s="60">
        <v>0</v>
      </c>
      <c r="J135" s="16">
        <v>0</v>
      </c>
      <c r="K135" s="64">
        <f t="shared" si="85"/>
        <v>0</v>
      </c>
      <c r="L135" s="60">
        <v>0</v>
      </c>
      <c r="M135" s="35">
        <v>0</v>
      </c>
      <c r="N135" s="64">
        <f t="shared" si="86"/>
        <v>0</v>
      </c>
      <c r="O135" s="60"/>
      <c r="P135" s="16"/>
      <c r="Q135" s="64">
        <f t="shared" si="87"/>
        <v>0</v>
      </c>
      <c r="R135" s="128"/>
      <c r="S135" s="128"/>
      <c r="T135" s="128"/>
      <c r="U135" s="119">
        <f t="shared" si="88"/>
        <v>0</v>
      </c>
      <c r="V135" s="158">
        <f t="shared" si="69"/>
        <v>0</v>
      </c>
      <c r="W135" s="163">
        <f t="shared" si="70"/>
        <v>0</v>
      </c>
      <c r="X135" s="178">
        <f t="shared" si="71"/>
        <v>0</v>
      </c>
      <c r="Y135" s="163">
        <f t="shared" si="72"/>
        <v>0</v>
      </c>
      <c r="Z135" s="178">
        <f t="shared" si="73"/>
        <v>0</v>
      </c>
      <c r="AA135" s="163">
        <f t="shared" si="74"/>
        <v>0</v>
      </c>
      <c r="AB135" s="178">
        <f t="shared" si="75"/>
        <v>0</v>
      </c>
      <c r="AC135" s="163">
        <f t="shared" si="76"/>
        <v>0</v>
      </c>
      <c r="AD135" s="178">
        <f t="shared" si="77"/>
        <v>0</v>
      </c>
      <c r="AE135" s="163">
        <f t="shared" si="78"/>
        <v>0</v>
      </c>
      <c r="AF135" s="178">
        <f t="shared" si="79"/>
        <v>0</v>
      </c>
      <c r="AG135" s="163">
        <f t="shared" si="80"/>
        <v>0</v>
      </c>
      <c r="AH135" s="158">
        <f t="shared" si="81"/>
        <v>0</v>
      </c>
      <c r="AI135" s="142">
        <f t="shared" si="82"/>
        <v>0</v>
      </c>
    </row>
    <row r="136" spans="1:35" ht="12.75">
      <c r="A136" s="203">
        <v>8</v>
      </c>
      <c r="B136" s="279" t="s">
        <v>54</v>
      </c>
      <c r="C136" s="192">
        <v>1382</v>
      </c>
      <c r="D136" s="28">
        <f t="shared" si="83"/>
        <v>0</v>
      </c>
      <c r="E136" s="239">
        <f t="shared" si="84"/>
        <v>0</v>
      </c>
      <c r="F136" s="35">
        <v>31</v>
      </c>
      <c r="G136" s="16"/>
      <c r="H136" s="16"/>
      <c r="I136" s="60">
        <v>0</v>
      </c>
      <c r="J136" s="16">
        <v>0</v>
      </c>
      <c r="K136" s="64">
        <f t="shared" si="85"/>
        <v>0</v>
      </c>
      <c r="L136" s="60">
        <v>0</v>
      </c>
      <c r="M136" s="35">
        <v>0</v>
      </c>
      <c r="N136" s="64">
        <f t="shared" si="86"/>
        <v>0</v>
      </c>
      <c r="O136" s="60"/>
      <c r="P136" s="16"/>
      <c r="Q136" s="64">
        <f t="shared" si="87"/>
        <v>0</v>
      </c>
      <c r="R136" s="128"/>
      <c r="S136" s="128"/>
      <c r="T136" s="128"/>
      <c r="U136" s="119">
        <f t="shared" si="88"/>
        <v>0</v>
      </c>
      <c r="V136" s="158">
        <f t="shared" si="69"/>
        <v>0</v>
      </c>
      <c r="W136" s="163">
        <f t="shared" si="70"/>
        <v>0</v>
      </c>
      <c r="X136" s="178">
        <f t="shared" si="71"/>
        <v>0</v>
      </c>
      <c r="Y136" s="163">
        <f t="shared" si="72"/>
        <v>0</v>
      </c>
      <c r="Z136" s="178">
        <f t="shared" si="73"/>
        <v>0</v>
      </c>
      <c r="AA136" s="163">
        <f t="shared" si="74"/>
        <v>0</v>
      </c>
      <c r="AB136" s="178">
        <f t="shared" si="75"/>
        <v>0</v>
      </c>
      <c r="AC136" s="163">
        <f t="shared" si="76"/>
        <v>0</v>
      </c>
      <c r="AD136" s="178">
        <f t="shared" si="77"/>
        <v>0</v>
      </c>
      <c r="AE136" s="163">
        <f t="shared" si="78"/>
        <v>0</v>
      </c>
      <c r="AF136" s="178">
        <f t="shared" si="79"/>
        <v>0</v>
      </c>
      <c r="AG136" s="163">
        <f t="shared" si="80"/>
        <v>0</v>
      </c>
      <c r="AH136" s="158">
        <f t="shared" si="81"/>
        <v>0</v>
      </c>
      <c r="AI136" s="142">
        <f t="shared" si="82"/>
        <v>0</v>
      </c>
    </row>
    <row r="137" spans="1:35" ht="12.75">
      <c r="A137" s="203">
        <v>8</v>
      </c>
      <c r="B137" s="279" t="s">
        <v>55</v>
      </c>
      <c r="C137" s="192">
        <v>6293</v>
      </c>
      <c r="D137" s="28">
        <f t="shared" si="83"/>
        <v>0</v>
      </c>
      <c r="E137" s="239">
        <f t="shared" si="84"/>
        <v>0</v>
      </c>
      <c r="F137" s="35">
        <v>129</v>
      </c>
      <c r="G137" s="16"/>
      <c r="H137" s="16"/>
      <c r="I137" s="60">
        <v>0</v>
      </c>
      <c r="J137" s="16">
        <v>0</v>
      </c>
      <c r="K137" s="64">
        <f t="shared" si="85"/>
        <v>0</v>
      </c>
      <c r="L137" s="60">
        <v>0</v>
      </c>
      <c r="M137" s="35">
        <v>0</v>
      </c>
      <c r="N137" s="64">
        <f t="shared" si="86"/>
        <v>0</v>
      </c>
      <c r="O137" s="60"/>
      <c r="P137" s="16"/>
      <c r="Q137" s="64">
        <f t="shared" si="87"/>
        <v>0</v>
      </c>
      <c r="R137" s="128"/>
      <c r="S137" s="128"/>
      <c r="T137" s="128"/>
      <c r="U137" s="119">
        <f t="shared" si="88"/>
        <v>0</v>
      </c>
      <c r="V137" s="158">
        <f t="shared" si="69"/>
        <v>0</v>
      </c>
      <c r="W137" s="163">
        <f t="shared" si="70"/>
        <v>0</v>
      </c>
      <c r="X137" s="178">
        <f t="shared" si="71"/>
        <v>0</v>
      </c>
      <c r="Y137" s="163">
        <f t="shared" si="72"/>
        <v>0</v>
      </c>
      <c r="Z137" s="178">
        <f t="shared" si="73"/>
        <v>0</v>
      </c>
      <c r="AA137" s="163">
        <f t="shared" si="74"/>
        <v>0</v>
      </c>
      <c r="AB137" s="178">
        <f t="shared" si="75"/>
        <v>0</v>
      </c>
      <c r="AC137" s="163">
        <f t="shared" si="76"/>
        <v>0</v>
      </c>
      <c r="AD137" s="178">
        <f t="shared" si="77"/>
        <v>0</v>
      </c>
      <c r="AE137" s="163">
        <f t="shared" si="78"/>
        <v>0</v>
      </c>
      <c r="AF137" s="178">
        <f t="shared" si="79"/>
        <v>0</v>
      </c>
      <c r="AG137" s="163">
        <f t="shared" si="80"/>
        <v>0</v>
      </c>
      <c r="AH137" s="158">
        <f t="shared" si="81"/>
        <v>0</v>
      </c>
      <c r="AI137" s="142">
        <f t="shared" si="82"/>
        <v>0</v>
      </c>
    </row>
    <row r="138" spans="1:35" ht="12.75">
      <c r="A138" s="203">
        <v>8</v>
      </c>
      <c r="B138" s="279" t="s">
        <v>56</v>
      </c>
      <c r="C138" s="192">
        <v>2147</v>
      </c>
      <c r="D138" s="28">
        <f t="shared" si="83"/>
        <v>0</v>
      </c>
      <c r="E138" s="239">
        <f t="shared" si="84"/>
        <v>0</v>
      </c>
      <c r="F138" s="35">
        <v>59</v>
      </c>
      <c r="G138" s="16"/>
      <c r="H138" s="16"/>
      <c r="I138" s="60">
        <v>0</v>
      </c>
      <c r="J138" s="16">
        <v>0</v>
      </c>
      <c r="K138" s="64">
        <f t="shared" si="85"/>
        <v>0</v>
      </c>
      <c r="L138" s="60">
        <v>0</v>
      </c>
      <c r="M138" s="35">
        <v>0</v>
      </c>
      <c r="N138" s="64">
        <f t="shared" si="86"/>
        <v>0</v>
      </c>
      <c r="O138" s="60"/>
      <c r="P138" s="16"/>
      <c r="Q138" s="64">
        <f t="shared" si="87"/>
        <v>0</v>
      </c>
      <c r="R138" s="128"/>
      <c r="S138" s="128"/>
      <c r="T138" s="128"/>
      <c r="U138" s="119">
        <f t="shared" si="88"/>
        <v>0</v>
      </c>
      <c r="V138" s="158">
        <f t="shared" si="69"/>
        <v>0</v>
      </c>
      <c r="W138" s="163">
        <f t="shared" si="70"/>
        <v>0</v>
      </c>
      <c r="X138" s="178">
        <f t="shared" si="71"/>
        <v>0</v>
      </c>
      <c r="Y138" s="163">
        <f t="shared" si="72"/>
        <v>0</v>
      </c>
      <c r="Z138" s="178">
        <f t="shared" si="73"/>
        <v>0</v>
      </c>
      <c r="AA138" s="163">
        <f t="shared" si="74"/>
        <v>0</v>
      </c>
      <c r="AB138" s="178">
        <f t="shared" si="75"/>
        <v>0</v>
      </c>
      <c r="AC138" s="163">
        <f t="shared" si="76"/>
        <v>0</v>
      </c>
      <c r="AD138" s="178">
        <f t="shared" si="77"/>
        <v>0</v>
      </c>
      <c r="AE138" s="163">
        <f t="shared" si="78"/>
        <v>0</v>
      </c>
      <c r="AF138" s="178">
        <f t="shared" si="79"/>
        <v>0</v>
      </c>
      <c r="AG138" s="163">
        <f t="shared" si="80"/>
        <v>0</v>
      </c>
      <c r="AH138" s="158">
        <f t="shared" si="81"/>
        <v>0</v>
      </c>
      <c r="AI138" s="142">
        <f t="shared" si="82"/>
        <v>0</v>
      </c>
    </row>
    <row r="139" spans="1:35" ht="12.75">
      <c r="A139" s="203">
        <v>8</v>
      </c>
      <c r="B139" s="279" t="s">
        <v>57</v>
      </c>
      <c r="C139" s="192">
        <v>2471</v>
      </c>
      <c r="D139" s="28">
        <f t="shared" si="83"/>
        <v>0</v>
      </c>
      <c r="E139" s="239">
        <f t="shared" si="84"/>
        <v>2470.9999999999995</v>
      </c>
      <c r="F139" s="35">
        <v>69</v>
      </c>
      <c r="G139" s="16"/>
      <c r="H139" s="16">
        <v>69</v>
      </c>
      <c r="I139" s="60">
        <v>5</v>
      </c>
      <c r="J139" s="16">
        <v>0</v>
      </c>
      <c r="K139" s="64">
        <f t="shared" si="85"/>
        <v>5</v>
      </c>
      <c r="L139" s="60">
        <v>0</v>
      </c>
      <c r="M139" s="35">
        <v>0</v>
      </c>
      <c r="N139" s="64">
        <f t="shared" si="86"/>
        <v>0</v>
      </c>
      <c r="O139" s="60"/>
      <c r="P139" s="16"/>
      <c r="Q139" s="64">
        <f t="shared" si="87"/>
        <v>0</v>
      </c>
      <c r="R139" s="128"/>
      <c r="S139" s="128"/>
      <c r="T139" s="128"/>
      <c r="U139" s="119">
        <f t="shared" si="88"/>
        <v>5</v>
      </c>
      <c r="V139" s="158">
        <f t="shared" si="69"/>
        <v>0.20234722784297854</v>
      </c>
      <c r="W139" s="163">
        <f t="shared" si="70"/>
        <v>0.07246376811594203</v>
      </c>
      <c r="X139" s="178">
        <f t="shared" si="71"/>
        <v>0</v>
      </c>
      <c r="Y139" s="163">
        <f t="shared" si="72"/>
        <v>0</v>
      </c>
      <c r="Z139" s="178">
        <f t="shared" si="73"/>
        <v>0</v>
      </c>
      <c r="AA139" s="163">
        <f t="shared" si="74"/>
        <v>0</v>
      </c>
      <c r="AB139" s="178">
        <f t="shared" si="75"/>
        <v>0</v>
      </c>
      <c r="AC139" s="163">
        <f t="shared" si="76"/>
        <v>0</v>
      </c>
      <c r="AD139" s="178">
        <f t="shared" si="77"/>
        <v>0</v>
      </c>
      <c r="AE139" s="163">
        <f t="shared" si="78"/>
        <v>0</v>
      </c>
      <c r="AF139" s="178">
        <f t="shared" si="79"/>
        <v>0</v>
      </c>
      <c r="AG139" s="163">
        <f t="shared" si="80"/>
        <v>0</v>
      </c>
      <c r="AH139" s="158">
        <f t="shared" si="81"/>
        <v>0.20234722784297854</v>
      </c>
      <c r="AI139" s="142">
        <f t="shared" si="82"/>
        <v>0.07246376811594203</v>
      </c>
    </row>
    <row r="140" spans="1:35" ht="12.75">
      <c r="A140" s="203">
        <v>8</v>
      </c>
      <c r="B140" s="279" t="s">
        <v>58</v>
      </c>
      <c r="C140" s="192">
        <v>1595</v>
      </c>
      <c r="D140" s="28">
        <f t="shared" si="83"/>
        <v>0</v>
      </c>
      <c r="E140" s="239">
        <f t="shared" si="84"/>
        <v>1595</v>
      </c>
      <c r="F140" s="35">
        <v>25</v>
      </c>
      <c r="G140" s="16"/>
      <c r="H140" s="16">
        <v>25</v>
      </c>
      <c r="I140" s="60">
        <v>0</v>
      </c>
      <c r="J140" s="16">
        <v>3</v>
      </c>
      <c r="K140" s="64">
        <f t="shared" si="85"/>
        <v>3</v>
      </c>
      <c r="L140" s="60">
        <v>0</v>
      </c>
      <c r="M140" s="35">
        <v>0</v>
      </c>
      <c r="N140" s="64">
        <f t="shared" si="86"/>
        <v>0</v>
      </c>
      <c r="O140" s="60"/>
      <c r="P140" s="16"/>
      <c r="Q140" s="64">
        <f t="shared" si="87"/>
        <v>0</v>
      </c>
      <c r="R140" s="128"/>
      <c r="S140" s="128"/>
      <c r="T140" s="128"/>
      <c r="U140" s="119">
        <f t="shared" si="88"/>
        <v>3</v>
      </c>
      <c r="V140" s="158">
        <f t="shared" si="69"/>
        <v>0.18808777429467086</v>
      </c>
      <c r="W140" s="163">
        <f t="shared" si="70"/>
        <v>0.12</v>
      </c>
      <c r="X140" s="178">
        <f t="shared" si="71"/>
        <v>0</v>
      </c>
      <c r="Y140" s="163">
        <f t="shared" si="72"/>
        <v>0</v>
      </c>
      <c r="Z140" s="178">
        <f t="shared" si="73"/>
        <v>0</v>
      </c>
      <c r="AA140" s="163">
        <f t="shared" si="74"/>
        <v>0</v>
      </c>
      <c r="AB140" s="178">
        <f t="shared" si="75"/>
        <v>0</v>
      </c>
      <c r="AC140" s="163">
        <f t="shared" si="76"/>
        <v>0</v>
      </c>
      <c r="AD140" s="178">
        <f t="shared" si="77"/>
        <v>0</v>
      </c>
      <c r="AE140" s="163">
        <f t="shared" si="78"/>
        <v>0</v>
      </c>
      <c r="AF140" s="178">
        <f t="shared" si="79"/>
        <v>0</v>
      </c>
      <c r="AG140" s="163">
        <f t="shared" si="80"/>
        <v>0</v>
      </c>
      <c r="AH140" s="158">
        <f t="shared" si="81"/>
        <v>0.18808777429467086</v>
      </c>
      <c r="AI140" s="142">
        <f t="shared" si="82"/>
        <v>0.12</v>
      </c>
    </row>
    <row r="141" spans="1:35" ht="12.75">
      <c r="A141" s="203">
        <v>8</v>
      </c>
      <c r="B141" s="279" t="s">
        <v>59</v>
      </c>
      <c r="C141" s="192">
        <v>2192</v>
      </c>
      <c r="D141" s="28">
        <f t="shared" si="83"/>
        <v>0</v>
      </c>
      <c r="E141" s="239">
        <f t="shared" si="84"/>
        <v>0</v>
      </c>
      <c r="F141" s="35">
        <v>58</v>
      </c>
      <c r="G141" s="16"/>
      <c r="H141" s="16"/>
      <c r="I141" s="60">
        <v>0</v>
      </c>
      <c r="J141" s="16">
        <v>0</v>
      </c>
      <c r="K141" s="64">
        <f t="shared" si="85"/>
        <v>0</v>
      </c>
      <c r="L141" s="60">
        <v>0</v>
      </c>
      <c r="M141" s="35">
        <v>0</v>
      </c>
      <c r="N141" s="64">
        <f t="shared" si="86"/>
        <v>0</v>
      </c>
      <c r="O141" s="60"/>
      <c r="P141" s="16"/>
      <c r="Q141" s="64">
        <f t="shared" si="87"/>
        <v>0</v>
      </c>
      <c r="R141" s="128"/>
      <c r="S141" s="128"/>
      <c r="T141" s="128"/>
      <c r="U141" s="119">
        <f t="shared" si="88"/>
        <v>0</v>
      </c>
      <c r="V141" s="158">
        <f t="shared" si="69"/>
        <v>0</v>
      </c>
      <c r="W141" s="163">
        <f t="shared" si="70"/>
        <v>0</v>
      </c>
      <c r="X141" s="178">
        <f t="shared" si="71"/>
        <v>0</v>
      </c>
      <c r="Y141" s="163">
        <f t="shared" si="72"/>
        <v>0</v>
      </c>
      <c r="Z141" s="178">
        <f t="shared" si="73"/>
        <v>0</v>
      </c>
      <c r="AA141" s="163">
        <f t="shared" si="74"/>
        <v>0</v>
      </c>
      <c r="AB141" s="178">
        <f t="shared" si="75"/>
        <v>0</v>
      </c>
      <c r="AC141" s="163">
        <f t="shared" si="76"/>
        <v>0</v>
      </c>
      <c r="AD141" s="178">
        <f t="shared" si="77"/>
        <v>0</v>
      </c>
      <c r="AE141" s="163">
        <f t="shared" si="78"/>
        <v>0</v>
      </c>
      <c r="AF141" s="178">
        <f t="shared" si="79"/>
        <v>0</v>
      </c>
      <c r="AG141" s="163">
        <f t="shared" si="80"/>
        <v>0</v>
      </c>
      <c r="AH141" s="158">
        <f t="shared" si="81"/>
        <v>0</v>
      </c>
      <c r="AI141" s="142">
        <f t="shared" si="82"/>
        <v>0</v>
      </c>
    </row>
    <row r="142" spans="1:35" ht="12.75">
      <c r="A142" s="203">
        <v>8</v>
      </c>
      <c r="B142" s="279" t="s">
        <v>60</v>
      </c>
      <c r="C142" s="192">
        <v>2260</v>
      </c>
      <c r="D142" s="28">
        <f t="shared" si="83"/>
        <v>0</v>
      </c>
      <c r="E142" s="239">
        <f t="shared" si="84"/>
        <v>0</v>
      </c>
      <c r="F142" s="35">
        <v>38</v>
      </c>
      <c r="G142" s="16"/>
      <c r="H142" s="16"/>
      <c r="I142" s="60">
        <v>0</v>
      </c>
      <c r="J142" s="16">
        <v>0</v>
      </c>
      <c r="K142" s="64">
        <f t="shared" si="85"/>
        <v>0</v>
      </c>
      <c r="L142" s="60">
        <v>0</v>
      </c>
      <c r="M142" s="35">
        <v>0</v>
      </c>
      <c r="N142" s="64">
        <f t="shared" si="86"/>
        <v>0</v>
      </c>
      <c r="O142" s="60"/>
      <c r="P142" s="16"/>
      <c r="Q142" s="64">
        <f t="shared" si="87"/>
        <v>0</v>
      </c>
      <c r="R142" s="128"/>
      <c r="S142" s="128"/>
      <c r="T142" s="128"/>
      <c r="U142" s="119">
        <f t="shared" si="88"/>
        <v>0</v>
      </c>
      <c r="V142" s="158">
        <f t="shared" si="69"/>
        <v>0</v>
      </c>
      <c r="W142" s="163">
        <f t="shared" si="70"/>
        <v>0</v>
      </c>
      <c r="X142" s="178">
        <f t="shared" si="71"/>
        <v>0</v>
      </c>
      <c r="Y142" s="163">
        <f t="shared" si="72"/>
        <v>0</v>
      </c>
      <c r="Z142" s="178">
        <f t="shared" si="73"/>
        <v>0</v>
      </c>
      <c r="AA142" s="163">
        <f t="shared" si="74"/>
        <v>0</v>
      </c>
      <c r="AB142" s="178">
        <f t="shared" si="75"/>
        <v>0</v>
      </c>
      <c r="AC142" s="163">
        <f t="shared" si="76"/>
        <v>0</v>
      </c>
      <c r="AD142" s="178">
        <f t="shared" si="77"/>
        <v>0</v>
      </c>
      <c r="AE142" s="163">
        <f t="shared" si="78"/>
        <v>0</v>
      </c>
      <c r="AF142" s="178">
        <f t="shared" si="79"/>
        <v>0</v>
      </c>
      <c r="AG142" s="163">
        <f t="shared" si="80"/>
        <v>0</v>
      </c>
      <c r="AH142" s="158">
        <f t="shared" si="81"/>
        <v>0</v>
      </c>
      <c r="AI142" s="142">
        <f t="shared" si="82"/>
        <v>0</v>
      </c>
    </row>
    <row r="143" spans="1:35" ht="12.75">
      <c r="A143" s="203">
        <v>8</v>
      </c>
      <c r="B143" s="279" t="s">
        <v>61</v>
      </c>
      <c r="C143" s="192">
        <v>721</v>
      </c>
      <c r="D143" s="28">
        <f t="shared" si="83"/>
        <v>0</v>
      </c>
      <c r="E143" s="239">
        <f t="shared" si="84"/>
        <v>721</v>
      </c>
      <c r="F143" s="35">
        <v>19</v>
      </c>
      <c r="G143" s="16"/>
      <c r="H143" s="16">
        <v>19</v>
      </c>
      <c r="I143" s="60">
        <v>1</v>
      </c>
      <c r="J143" s="16">
        <v>0</v>
      </c>
      <c r="K143" s="64">
        <f t="shared" si="85"/>
        <v>1</v>
      </c>
      <c r="L143" s="60">
        <v>0</v>
      </c>
      <c r="M143" s="35">
        <v>0</v>
      </c>
      <c r="N143" s="64">
        <f t="shared" si="86"/>
        <v>0</v>
      </c>
      <c r="O143" s="60"/>
      <c r="P143" s="16"/>
      <c r="Q143" s="64">
        <f t="shared" si="87"/>
        <v>0</v>
      </c>
      <c r="R143" s="128"/>
      <c r="S143" s="128"/>
      <c r="T143" s="128"/>
      <c r="U143" s="119">
        <f t="shared" si="88"/>
        <v>1</v>
      </c>
      <c r="V143" s="158">
        <f t="shared" si="69"/>
        <v>0.13869625520110956</v>
      </c>
      <c r="W143" s="163">
        <f t="shared" si="70"/>
        <v>0.05263157894736842</v>
      </c>
      <c r="X143" s="178">
        <f t="shared" si="71"/>
        <v>0</v>
      </c>
      <c r="Y143" s="163">
        <f t="shared" si="72"/>
        <v>0</v>
      </c>
      <c r="Z143" s="178">
        <f t="shared" si="73"/>
        <v>0</v>
      </c>
      <c r="AA143" s="163">
        <f t="shared" si="74"/>
        <v>0</v>
      </c>
      <c r="AB143" s="178">
        <f t="shared" si="75"/>
        <v>0</v>
      </c>
      <c r="AC143" s="163">
        <f t="shared" si="76"/>
        <v>0</v>
      </c>
      <c r="AD143" s="178">
        <f t="shared" si="77"/>
        <v>0</v>
      </c>
      <c r="AE143" s="163">
        <f t="shared" si="78"/>
        <v>0</v>
      </c>
      <c r="AF143" s="178">
        <f t="shared" si="79"/>
        <v>0</v>
      </c>
      <c r="AG143" s="163">
        <f t="shared" si="80"/>
        <v>0</v>
      </c>
      <c r="AH143" s="158">
        <f t="shared" si="81"/>
        <v>0.13869625520110956</v>
      </c>
      <c r="AI143" s="142">
        <f t="shared" si="82"/>
        <v>0.05263157894736842</v>
      </c>
    </row>
    <row r="144" spans="1:35" ht="12.75">
      <c r="A144" s="203">
        <v>8</v>
      </c>
      <c r="B144" s="279" t="s">
        <v>269</v>
      </c>
      <c r="C144" s="192">
        <v>5630</v>
      </c>
      <c r="D144" s="28">
        <f t="shared" si="83"/>
        <v>0</v>
      </c>
      <c r="E144" s="239">
        <f t="shared" si="84"/>
        <v>0</v>
      </c>
      <c r="F144" s="35">
        <v>140</v>
      </c>
      <c r="G144" s="16"/>
      <c r="H144" s="16"/>
      <c r="I144" s="60">
        <v>0</v>
      </c>
      <c r="J144" s="16">
        <v>0</v>
      </c>
      <c r="K144" s="64">
        <f t="shared" si="85"/>
        <v>0</v>
      </c>
      <c r="L144" s="60">
        <v>0</v>
      </c>
      <c r="M144" s="35">
        <v>0</v>
      </c>
      <c r="N144" s="64">
        <f t="shared" si="86"/>
        <v>0</v>
      </c>
      <c r="O144" s="60"/>
      <c r="P144" s="16"/>
      <c r="Q144" s="64">
        <f t="shared" si="87"/>
        <v>0</v>
      </c>
      <c r="R144" s="128"/>
      <c r="S144" s="128"/>
      <c r="T144" s="128"/>
      <c r="U144" s="119">
        <f t="shared" si="88"/>
        <v>0</v>
      </c>
      <c r="V144" s="158">
        <f t="shared" si="69"/>
        <v>0</v>
      </c>
      <c r="W144" s="163">
        <f t="shared" si="70"/>
        <v>0</v>
      </c>
      <c r="X144" s="178">
        <f t="shared" si="71"/>
        <v>0</v>
      </c>
      <c r="Y144" s="163">
        <f t="shared" si="72"/>
        <v>0</v>
      </c>
      <c r="Z144" s="178">
        <f t="shared" si="73"/>
        <v>0</v>
      </c>
      <c r="AA144" s="163">
        <f t="shared" si="74"/>
        <v>0</v>
      </c>
      <c r="AB144" s="178">
        <f t="shared" si="75"/>
        <v>0</v>
      </c>
      <c r="AC144" s="163">
        <f t="shared" si="76"/>
        <v>0</v>
      </c>
      <c r="AD144" s="178">
        <f t="shared" si="77"/>
        <v>0</v>
      </c>
      <c r="AE144" s="163">
        <f t="shared" si="78"/>
        <v>0</v>
      </c>
      <c r="AF144" s="178">
        <f t="shared" si="79"/>
        <v>0</v>
      </c>
      <c r="AG144" s="163">
        <f t="shared" si="80"/>
        <v>0</v>
      </c>
      <c r="AH144" s="158">
        <f t="shared" si="81"/>
        <v>0</v>
      </c>
      <c r="AI144" s="142">
        <f t="shared" si="82"/>
        <v>0</v>
      </c>
    </row>
    <row r="145" spans="1:35" ht="12.75">
      <c r="A145" s="203">
        <v>8</v>
      </c>
      <c r="B145" s="279" t="s">
        <v>62</v>
      </c>
      <c r="C145" s="192">
        <v>830</v>
      </c>
      <c r="D145" s="28">
        <f t="shared" si="83"/>
        <v>0</v>
      </c>
      <c r="E145" s="239">
        <f t="shared" si="84"/>
        <v>0</v>
      </c>
      <c r="F145" s="35">
        <v>16</v>
      </c>
      <c r="G145" s="16"/>
      <c r="H145" s="16"/>
      <c r="I145" s="60">
        <v>0</v>
      </c>
      <c r="J145" s="16">
        <v>0</v>
      </c>
      <c r="K145" s="64">
        <f t="shared" si="85"/>
        <v>0</v>
      </c>
      <c r="L145" s="60">
        <v>0</v>
      </c>
      <c r="M145" s="35">
        <v>0</v>
      </c>
      <c r="N145" s="64">
        <f t="shared" si="86"/>
        <v>0</v>
      </c>
      <c r="O145" s="60"/>
      <c r="P145" s="16"/>
      <c r="Q145" s="64">
        <f t="shared" si="87"/>
        <v>0</v>
      </c>
      <c r="R145" s="128"/>
      <c r="S145" s="128"/>
      <c r="T145" s="128"/>
      <c r="U145" s="119">
        <f t="shared" si="88"/>
        <v>0</v>
      </c>
      <c r="V145" s="158">
        <f t="shared" si="69"/>
        <v>0</v>
      </c>
      <c r="W145" s="163">
        <f t="shared" si="70"/>
        <v>0</v>
      </c>
      <c r="X145" s="178">
        <f t="shared" si="71"/>
        <v>0</v>
      </c>
      <c r="Y145" s="163">
        <f t="shared" si="72"/>
        <v>0</v>
      </c>
      <c r="Z145" s="178">
        <f t="shared" si="73"/>
        <v>0</v>
      </c>
      <c r="AA145" s="163">
        <f t="shared" si="74"/>
        <v>0</v>
      </c>
      <c r="AB145" s="178">
        <f t="shared" si="75"/>
        <v>0</v>
      </c>
      <c r="AC145" s="163">
        <f t="shared" si="76"/>
        <v>0</v>
      </c>
      <c r="AD145" s="178">
        <f t="shared" si="77"/>
        <v>0</v>
      </c>
      <c r="AE145" s="163">
        <f t="shared" si="78"/>
        <v>0</v>
      </c>
      <c r="AF145" s="178">
        <f t="shared" si="79"/>
        <v>0</v>
      </c>
      <c r="AG145" s="163">
        <f t="shared" si="80"/>
        <v>0</v>
      </c>
      <c r="AH145" s="158">
        <f t="shared" si="81"/>
        <v>0</v>
      </c>
      <c r="AI145" s="142">
        <f t="shared" si="82"/>
        <v>0</v>
      </c>
    </row>
    <row r="146" spans="1:35" ht="12.75">
      <c r="A146" s="203">
        <v>8</v>
      </c>
      <c r="B146" s="279" t="s">
        <v>63</v>
      </c>
      <c r="C146" s="192">
        <v>930</v>
      </c>
      <c r="D146" s="28">
        <f t="shared" si="83"/>
        <v>0</v>
      </c>
      <c r="E146" s="239">
        <f t="shared" si="84"/>
        <v>0</v>
      </c>
      <c r="F146" s="35">
        <v>29</v>
      </c>
      <c r="G146" s="16"/>
      <c r="H146" s="16"/>
      <c r="I146" s="60">
        <v>0</v>
      </c>
      <c r="J146" s="16">
        <v>0</v>
      </c>
      <c r="K146" s="64">
        <f t="shared" si="85"/>
        <v>0</v>
      </c>
      <c r="L146" s="60">
        <v>0</v>
      </c>
      <c r="M146" s="35">
        <v>0</v>
      </c>
      <c r="N146" s="64">
        <f t="shared" si="86"/>
        <v>0</v>
      </c>
      <c r="O146" s="60"/>
      <c r="P146" s="16"/>
      <c r="Q146" s="64">
        <f t="shared" si="87"/>
        <v>0</v>
      </c>
      <c r="R146" s="128"/>
      <c r="S146" s="128"/>
      <c r="T146" s="128"/>
      <c r="U146" s="119">
        <f t="shared" si="88"/>
        <v>0</v>
      </c>
      <c r="V146" s="158">
        <f t="shared" si="69"/>
        <v>0</v>
      </c>
      <c r="W146" s="163">
        <f t="shared" si="70"/>
        <v>0</v>
      </c>
      <c r="X146" s="178">
        <f t="shared" si="71"/>
        <v>0</v>
      </c>
      <c r="Y146" s="163">
        <f t="shared" si="72"/>
        <v>0</v>
      </c>
      <c r="Z146" s="178">
        <f t="shared" si="73"/>
        <v>0</v>
      </c>
      <c r="AA146" s="163">
        <f t="shared" si="74"/>
        <v>0</v>
      </c>
      <c r="AB146" s="178">
        <f t="shared" si="75"/>
        <v>0</v>
      </c>
      <c r="AC146" s="163">
        <f t="shared" si="76"/>
        <v>0</v>
      </c>
      <c r="AD146" s="178">
        <f t="shared" si="77"/>
        <v>0</v>
      </c>
      <c r="AE146" s="163">
        <f t="shared" si="78"/>
        <v>0</v>
      </c>
      <c r="AF146" s="178">
        <f t="shared" si="79"/>
        <v>0</v>
      </c>
      <c r="AG146" s="163">
        <f t="shared" si="80"/>
        <v>0</v>
      </c>
      <c r="AH146" s="158">
        <f t="shared" si="81"/>
        <v>0</v>
      </c>
      <c r="AI146" s="142">
        <f t="shared" si="82"/>
        <v>0</v>
      </c>
    </row>
    <row r="147" spans="1:35" ht="12.75">
      <c r="A147" s="203">
        <v>8</v>
      </c>
      <c r="B147" s="279" t="s">
        <v>64</v>
      </c>
      <c r="C147" s="192">
        <v>2638</v>
      </c>
      <c r="D147" s="28">
        <f t="shared" si="83"/>
        <v>0</v>
      </c>
      <c r="E147" s="239">
        <f t="shared" si="84"/>
        <v>0</v>
      </c>
      <c r="F147" s="35">
        <v>87</v>
      </c>
      <c r="G147" s="16"/>
      <c r="H147" s="16"/>
      <c r="I147" s="60">
        <v>0</v>
      </c>
      <c r="J147" s="16">
        <v>0</v>
      </c>
      <c r="K147" s="64">
        <f t="shared" si="85"/>
        <v>0</v>
      </c>
      <c r="L147" s="60">
        <v>0</v>
      </c>
      <c r="M147" s="35">
        <v>0</v>
      </c>
      <c r="N147" s="64">
        <f t="shared" si="86"/>
        <v>0</v>
      </c>
      <c r="O147" s="60"/>
      <c r="P147" s="16"/>
      <c r="Q147" s="64">
        <f t="shared" si="87"/>
        <v>0</v>
      </c>
      <c r="R147" s="128"/>
      <c r="S147" s="128"/>
      <c r="T147" s="128"/>
      <c r="U147" s="119">
        <f t="shared" si="88"/>
        <v>0</v>
      </c>
      <c r="V147" s="158">
        <f t="shared" si="69"/>
        <v>0</v>
      </c>
      <c r="W147" s="163">
        <f t="shared" si="70"/>
        <v>0</v>
      </c>
      <c r="X147" s="178">
        <f t="shared" si="71"/>
        <v>0</v>
      </c>
      <c r="Y147" s="163">
        <f t="shared" si="72"/>
        <v>0</v>
      </c>
      <c r="Z147" s="178">
        <f t="shared" si="73"/>
        <v>0</v>
      </c>
      <c r="AA147" s="163">
        <f t="shared" si="74"/>
        <v>0</v>
      </c>
      <c r="AB147" s="178">
        <f t="shared" si="75"/>
        <v>0</v>
      </c>
      <c r="AC147" s="163">
        <f t="shared" si="76"/>
        <v>0</v>
      </c>
      <c r="AD147" s="178">
        <f t="shared" si="77"/>
        <v>0</v>
      </c>
      <c r="AE147" s="163">
        <f t="shared" si="78"/>
        <v>0</v>
      </c>
      <c r="AF147" s="178">
        <f t="shared" si="79"/>
        <v>0</v>
      </c>
      <c r="AG147" s="163">
        <f t="shared" si="80"/>
        <v>0</v>
      </c>
      <c r="AH147" s="158">
        <f t="shared" si="81"/>
        <v>0</v>
      </c>
      <c r="AI147" s="142">
        <f t="shared" si="82"/>
        <v>0</v>
      </c>
    </row>
    <row r="148" spans="1:35" ht="12.75">
      <c r="A148" s="203">
        <v>8</v>
      </c>
      <c r="B148" s="279" t="s">
        <v>65</v>
      </c>
      <c r="C148" s="192">
        <v>1427</v>
      </c>
      <c r="D148" s="28">
        <f t="shared" si="83"/>
        <v>0</v>
      </c>
      <c r="E148" s="239">
        <f t="shared" si="84"/>
        <v>0</v>
      </c>
      <c r="F148" s="35">
        <v>35</v>
      </c>
      <c r="G148" s="16"/>
      <c r="H148" s="16"/>
      <c r="I148" s="60">
        <v>1</v>
      </c>
      <c r="J148" s="16">
        <v>0</v>
      </c>
      <c r="K148" s="64">
        <f t="shared" si="85"/>
        <v>1</v>
      </c>
      <c r="L148" s="60">
        <v>0</v>
      </c>
      <c r="M148" s="35">
        <v>0</v>
      </c>
      <c r="N148" s="64">
        <f t="shared" si="86"/>
        <v>0</v>
      </c>
      <c r="O148" s="60"/>
      <c r="P148" s="16"/>
      <c r="Q148" s="64">
        <f t="shared" si="87"/>
        <v>0</v>
      </c>
      <c r="R148" s="128"/>
      <c r="S148" s="128"/>
      <c r="T148" s="128"/>
      <c r="U148" s="119">
        <f t="shared" si="88"/>
        <v>1</v>
      </c>
      <c r="V148" s="158">
        <f t="shared" si="69"/>
        <v>0.0700770847932726</v>
      </c>
      <c r="W148" s="163">
        <f t="shared" si="70"/>
        <v>0.02857142857142857</v>
      </c>
      <c r="X148" s="178">
        <f t="shared" si="71"/>
        <v>0</v>
      </c>
      <c r="Y148" s="163">
        <f t="shared" si="72"/>
        <v>0</v>
      </c>
      <c r="Z148" s="178">
        <f t="shared" si="73"/>
        <v>0</v>
      </c>
      <c r="AA148" s="163">
        <f t="shared" si="74"/>
        <v>0</v>
      </c>
      <c r="AB148" s="178">
        <f t="shared" si="75"/>
        <v>0</v>
      </c>
      <c r="AC148" s="163">
        <f t="shared" si="76"/>
        <v>0</v>
      </c>
      <c r="AD148" s="178">
        <f t="shared" si="77"/>
        <v>0</v>
      </c>
      <c r="AE148" s="163">
        <f t="shared" si="78"/>
        <v>0</v>
      </c>
      <c r="AF148" s="178">
        <f t="shared" si="79"/>
        <v>0</v>
      </c>
      <c r="AG148" s="163">
        <f t="shared" si="80"/>
        <v>0</v>
      </c>
      <c r="AH148" s="158">
        <f t="shared" si="81"/>
        <v>0.0700770847932726</v>
      </c>
      <c r="AI148" s="142">
        <f t="shared" si="82"/>
        <v>0.02857142857142857</v>
      </c>
    </row>
    <row r="149" spans="1:35" ht="12.75">
      <c r="A149" s="203">
        <v>8</v>
      </c>
      <c r="B149" s="279" t="s">
        <v>66</v>
      </c>
      <c r="C149" s="192">
        <v>1357</v>
      </c>
      <c r="D149" s="28">
        <f t="shared" si="83"/>
        <v>0</v>
      </c>
      <c r="E149" s="239">
        <f t="shared" si="84"/>
        <v>1357</v>
      </c>
      <c r="F149" s="35">
        <v>47</v>
      </c>
      <c r="G149" s="16"/>
      <c r="H149" s="16">
        <v>47</v>
      </c>
      <c r="I149" s="60">
        <v>7</v>
      </c>
      <c r="J149" s="16">
        <v>0</v>
      </c>
      <c r="K149" s="64">
        <f t="shared" si="85"/>
        <v>7</v>
      </c>
      <c r="L149" s="60">
        <v>0</v>
      </c>
      <c r="M149" s="35">
        <v>0</v>
      </c>
      <c r="N149" s="64">
        <f t="shared" si="86"/>
        <v>0</v>
      </c>
      <c r="O149" s="60"/>
      <c r="P149" s="16"/>
      <c r="Q149" s="64">
        <f t="shared" si="87"/>
        <v>0</v>
      </c>
      <c r="R149" s="128"/>
      <c r="S149" s="128"/>
      <c r="T149" s="128"/>
      <c r="U149" s="119">
        <f t="shared" si="88"/>
        <v>7</v>
      </c>
      <c r="V149" s="158">
        <f t="shared" si="69"/>
        <v>0.5158437730287398</v>
      </c>
      <c r="W149" s="163">
        <f t="shared" si="70"/>
        <v>0.14893617021276595</v>
      </c>
      <c r="X149" s="178">
        <f t="shared" si="71"/>
        <v>0</v>
      </c>
      <c r="Y149" s="163">
        <f t="shared" si="72"/>
        <v>0</v>
      </c>
      <c r="Z149" s="178">
        <f t="shared" si="73"/>
        <v>0</v>
      </c>
      <c r="AA149" s="163">
        <f t="shared" si="74"/>
        <v>0</v>
      </c>
      <c r="AB149" s="178">
        <f t="shared" si="75"/>
        <v>0</v>
      </c>
      <c r="AC149" s="163">
        <f t="shared" si="76"/>
        <v>0</v>
      </c>
      <c r="AD149" s="178">
        <f t="shared" si="77"/>
        <v>0</v>
      </c>
      <c r="AE149" s="163">
        <f t="shared" si="78"/>
        <v>0</v>
      </c>
      <c r="AF149" s="178">
        <f t="shared" si="79"/>
        <v>0</v>
      </c>
      <c r="AG149" s="163">
        <f t="shared" si="80"/>
        <v>0</v>
      </c>
      <c r="AH149" s="158">
        <f t="shared" si="81"/>
        <v>0.5158437730287398</v>
      </c>
      <c r="AI149" s="142">
        <f t="shared" si="82"/>
        <v>0.14893617021276595</v>
      </c>
    </row>
    <row r="150" spans="1:35" ht="12.75">
      <c r="A150" s="203">
        <v>8</v>
      </c>
      <c r="B150" s="279" t="s">
        <v>67</v>
      </c>
      <c r="C150" s="192">
        <v>2534</v>
      </c>
      <c r="D150" s="28">
        <f t="shared" si="83"/>
        <v>0</v>
      </c>
      <c r="E150" s="239">
        <f t="shared" si="84"/>
        <v>2534</v>
      </c>
      <c r="F150" s="35">
        <v>78</v>
      </c>
      <c r="G150" s="16"/>
      <c r="H150" s="16">
        <v>78</v>
      </c>
      <c r="I150" s="60">
        <v>8</v>
      </c>
      <c r="J150" s="16">
        <v>0</v>
      </c>
      <c r="K150" s="64">
        <f t="shared" si="85"/>
        <v>8</v>
      </c>
      <c r="L150" s="60">
        <v>0</v>
      </c>
      <c r="M150" s="35">
        <v>0</v>
      </c>
      <c r="N150" s="64">
        <f t="shared" si="86"/>
        <v>0</v>
      </c>
      <c r="O150" s="60"/>
      <c r="P150" s="16"/>
      <c r="Q150" s="64">
        <f t="shared" si="87"/>
        <v>0</v>
      </c>
      <c r="R150" s="128"/>
      <c r="S150" s="128"/>
      <c r="T150" s="128"/>
      <c r="U150" s="119">
        <f t="shared" si="88"/>
        <v>8</v>
      </c>
      <c r="V150" s="158">
        <f t="shared" si="69"/>
        <v>0.31570639305445936</v>
      </c>
      <c r="W150" s="163">
        <f t="shared" si="70"/>
        <v>0.10256410256410256</v>
      </c>
      <c r="X150" s="178">
        <f t="shared" si="71"/>
        <v>0</v>
      </c>
      <c r="Y150" s="163">
        <f t="shared" si="72"/>
        <v>0</v>
      </c>
      <c r="Z150" s="178">
        <f t="shared" si="73"/>
        <v>0</v>
      </c>
      <c r="AA150" s="163">
        <f t="shared" si="74"/>
        <v>0</v>
      </c>
      <c r="AB150" s="178">
        <f t="shared" si="75"/>
        <v>0</v>
      </c>
      <c r="AC150" s="163">
        <f t="shared" si="76"/>
        <v>0</v>
      </c>
      <c r="AD150" s="178">
        <f t="shared" si="77"/>
        <v>0</v>
      </c>
      <c r="AE150" s="163">
        <f t="shared" si="78"/>
        <v>0</v>
      </c>
      <c r="AF150" s="178">
        <f t="shared" si="79"/>
        <v>0</v>
      </c>
      <c r="AG150" s="163">
        <f t="shared" si="80"/>
        <v>0</v>
      </c>
      <c r="AH150" s="158">
        <f t="shared" si="81"/>
        <v>0.31570639305445936</v>
      </c>
      <c r="AI150" s="142">
        <f t="shared" si="82"/>
        <v>0.10256410256410256</v>
      </c>
    </row>
    <row r="151" spans="1:35" ht="12.75">
      <c r="A151" s="203">
        <v>8</v>
      </c>
      <c r="B151" s="279" t="s">
        <v>268</v>
      </c>
      <c r="C151" s="192">
        <v>1697</v>
      </c>
      <c r="D151" s="28">
        <f t="shared" si="83"/>
        <v>0</v>
      </c>
      <c r="E151" s="239">
        <f t="shared" si="84"/>
        <v>0</v>
      </c>
      <c r="F151" s="35">
        <v>35</v>
      </c>
      <c r="G151" s="16"/>
      <c r="H151" s="16"/>
      <c r="I151" s="60">
        <v>0</v>
      </c>
      <c r="J151" s="16">
        <v>0</v>
      </c>
      <c r="K151" s="64">
        <f t="shared" si="85"/>
        <v>0</v>
      </c>
      <c r="L151" s="60">
        <v>0</v>
      </c>
      <c r="M151" s="35">
        <v>0</v>
      </c>
      <c r="N151" s="64">
        <f t="shared" si="86"/>
        <v>0</v>
      </c>
      <c r="O151" s="60"/>
      <c r="P151" s="16"/>
      <c r="Q151" s="64">
        <f t="shared" si="87"/>
        <v>0</v>
      </c>
      <c r="R151" s="128"/>
      <c r="S151" s="128"/>
      <c r="T151" s="128"/>
      <c r="U151" s="119">
        <f t="shared" si="88"/>
        <v>0</v>
      </c>
      <c r="V151" s="158">
        <f t="shared" si="69"/>
        <v>0</v>
      </c>
      <c r="W151" s="163">
        <f t="shared" si="70"/>
        <v>0</v>
      </c>
      <c r="X151" s="178">
        <f t="shared" si="71"/>
        <v>0</v>
      </c>
      <c r="Y151" s="163">
        <f t="shared" si="72"/>
        <v>0</v>
      </c>
      <c r="Z151" s="178">
        <f t="shared" si="73"/>
        <v>0</v>
      </c>
      <c r="AA151" s="163">
        <f t="shared" si="74"/>
        <v>0</v>
      </c>
      <c r="AB151" s="178">
        <f t="shared" si="75"/>
        <v>0</v>
      </c>
      <c r="AC151" s="163">
        <f t="shared" si="76"/>
        <v>0</v>
      </c>
      <c r="AD151" s="178">
        <f t="shared" si="77"/>
        <v>0</v>
      </c>
      <c r="AE151" s="163">
        <f t="shared" si="78"/>
        <v>0</v>
      </c>
      <c r="AF151" s="178">
        <f t="shared" si="79"/>
        <v>0</v>
      </c>
      <c r="AG151" s="163">
        <f t="shared" si="80"/>
        <v>0</v>
      </c>
      <c r="AH151" s="158">
        <f t="shared" si="81"/>
        <v>0</v>
      </c>
      <c r="AI151" s="142">
        <f t="shared" si="82"/>
        <v>0</v>
      </c>
    </row>
    <row r="152" spans="1:35" ht="12.75">
      <c r="A152" s="203">
        <v>8</v>
      </c>
      <c r="B152" s="279" t="s">
        <v>68</v>
      </c>
      <c r="C152" s="192">
        <v>4734</v>
      </c>
      <c r="D152" s="28">
        <f t="shared" si="83"/>
        <v>0</v>
      </c>
      <c r="E152" s="239">
        <f t="shared" si="84"/>
        <v>0</v>
      </c>
      <c r="F152" s="35">
        <v>112</v>
      </c>
      <c r="G152" s="16"/>
      <c r="H152" s="16"/>
      <c r="I152" s="60">
        <v>3</v>
      </c>
      <c r="J152" s="16">
        <v>0</v>
      </c>
      <c r="K152" s="64">
        <f t="shared" si="85"/>
        <v>3</v>
      </c>
      <c r="L152" s="60">
        <v>1</v>
      </c>
      <c r="M152" s="35">
        <v>0</v>
      </c>
      <c r="N152" s="64">
        <f t="shared" si="86"/>
        <v>1</v>
      </c>
      <c r="O152" s="60"/>
      <c r="P152" s="16"/>
      <c r="Q152" s="64">
        <f t="shared" si="87"/>
        <v>0</v>
      </c>
      <c r="R152" s="128"/>
      <c r="S152" s="128"/>
      <c r="T152" s="128"/>
      <c r="U152" s="119">
        <f t="shared" si="88"/>
        <v>4</v>
      </c>
      <c r="V152" s="158">
        <f t="shared" si="69"/>
        <v>0.06337135614702154</v>
      </c>
      <c r="W152" s="163">
        <f t="shared" si="70"/>
        <v>0.026785714285714284</v>
      </c>
      <c r="X152" s="178">
        <f t="shared" si="71"/>
        <v>0.021123785382340516</v>
      </c>
      <c r="Y152" s="163">
        <f t="shared" si="72"/>
        <v>0.008928571428571428</v>
      </c>
      <c r="Z152" s="178">
        <f t="shared" si="73"/>
        <v>0</v>
      </c>
      <c r="AA152" s="163">
        <f t="shared" si="74"/>
        <v>0</v>
      </c>
      <c r="AB152" s="178">
        <f t="shared" si="75"/>
        <v>0</v>
      </c>
      <c r="AC152" s="163">
        <f t="shared" si="76"/>
        <v>0</v>
      </c>
      <c r="AD152" s="178">
        <f t="shared" si="77"/>
        <v>0</v>
      </c>
      <c r="AE152" s="163">
        <f t="shared" si="78"/>
        <v>0</v>
      </c>
      <c r="AF152" s="178">
        <f t="shared" si="79"/>
        <v>0</v>
      </c>
      <c r="AG152" s="163">
        <f t="shared" si="80"/>
        <v>0</v>
      </c>
      <c r="AH152" s="158">
        <f t="shared" si="81"/>
        <v>0.08449514152936206</v>
      </c>
      <c r="AI152" s="142">
        <f t="shared" si="82"/>
        <v>0.03571428571428571</v>
      </c>
    </row>
    <row r="153" spans="1:35" ht="12.75">
      <c r="A153" s="203">
        <v>8</v>
      </c>
      <c r="B153" s="279" t="s">
        <v>69</v>
      </c>
      <c r="C153" s="192">
        <v>1526</v>
      </c>
      <c r="D153" s="28">
        <f t="shared" si="83"/>
        <v>0</v>
      </c>
      <c r="E153" s="239">
        <f t="shared" si="84"/>
        <v>0</v>
      </c>
      <c r="F153" s="35">
        <v>25</v>
      </c>
      <c r="G153" s="16"/>
      <c r="H153" s="16"/>
      <c r="I153" s="60">
        <v>0</v>
      </c>
      <c r="J153" s="16">
        <v>0</v>
      </c>
      <c r="K153" s="64">
        <f t="shared" si="85"/>
        <v>0</v>
      </c>
      <c r="L153" s="60">
        <v>0</v>
      </c>
      <c r="M153" s="35">
        <v>0</v>
      </c>
      <c r="N153" s="64">
        <f t="shared" si="86"/>
        <v>0</v>
      </c>
      <c r="O153" s="60"/>
      <c r="P153" s="16"/>
      <c r="Q153" s="64">
        <f t="shared" si="87"/>
        <v>0</v>
      </c>
      <c r="R153" s="128"/>
      <c r="S153" s="128"/>
      <c r="T153" s="128"/>
      <c r="U153" s="119">
        <f t="shared" si="88"/>
        <v>0</v>
      </c>
      <c r="V153" s="158">
        <f t="shared" si="69"/>
        <v>0</v>
      </c>
      <c r="W153" s="163">
        <f t="shared" si="70"/>
        <v>0</v>
      </c>
      <c r="X153" s="178">
        <f t="shared" si="71"/>
        <v>0</v>
      </c>
      <c r="Y153" s="163">
        <f t="shared" si="72"/>
        <v>0</v>
      </c>
      <c r="Z153" s="178">
        <f t="shared" si="73"/>
        <v>0</v>
      </c>
      <c r="AA153" s="163">
        <f t="shared" si="74"/>
        <v>0</v>
      </c>
      <c r="AB153" s="178">
        <f t="shared" si="75"/>
        <v>0</v>
      </c>
      <c r="AC153" s="163">
        <f t="shared" si="76"/>
        <v>0</v>
      </c>
      <c r="AD153" s="178">
        <f t="shared" si="77"/>
        <v>0</v>
      </c>
      <c r="AE153" s="163">
        <f t="shared" si="78"/>
        <v>0</v>
      </c>
      <c r="AF153" s="178">
        <f t="shared" si="79"/>
        <v>0</v>
      </c>
      <c r="AG153" s="163">
        <f t="shared" si="80"/>
        <v>0</v>
      </c>
      <c r="AH153" s="158">
        <f t="shared" si="81"/>
        <v>0</v>
      </c>
      <c r="AI153" s="142">
        <f t="shared" si="82"/>
        <v>0</v>
      </c>
    </row>
    <row r="154" spans="1:35" ht="12.75">
      <c r="A154" s="203">
        <v>8</v>
      </c>
      <c r="B154" s="279" t="s">
        <v>70</v>
      </c>
      <c r="C154" s="192">
        <v>2452</v>
      </c>
      <c r="D154" s="28">
        <f t="shared" si="83"/>
        <v>0</v>
      </c>
      <c r="E154" s="239">
        <f t="shared" si="84"/>
        <v>150.12244897959184</v>
      </c>
      <c r="F154" s="35">
        <v>49</v>
      </c>
      <c r="G154" s="16"/>
      <c r="H154" s="16">
        <v>3</v>
      </c>
      <c r="I154" s="60">
        <v>2</v>
      </c>
      <c r="J154" s="16">
        <v>0</v>
      </c>
      <c r="K154" s="64">
        <f t="shared" si="85"/>
        <v>2</v>
      </c>
      <c r="L154" s="60">
        <v>0</v>
      </c>
      <c r="M154" s="35">
        <v>0</v>
      </c>
      <c r="N154" s="64">
        <f t="shared" si="86"/>
        <v>0</v>
      </c>
      <c r="O154" s="60"/>
      <c r="P154" s="16"/>
      <c r="Q154" s="64">
        <f t="shared" si="87"/>
        <v>0</v>
      </c>
      <c r="R154" s="128"/>
      <c r="S154" s="128"/>
      <c r="T154" s="128"/>
      <c r="U154" s="119">
        <f t="shared" si="88"/>
        <v>2</v>
      </c>
      <c r="V154" s="158">
        <f t="shared" si="69"/>
        <v>0.08156606851549755</v>
      </c>
      <c r="W154" s="163">
        <f t="shared" si="70"/>
        <v>0.04081632653061224</v>
      </c>
      <c r="X154" s="178">
        <f t="shared" si="71"/>
        <v>0</v>
      </c>
      <c r="Y154" s="163">
        <f t="shared" si="72"/>
        <v>0</v>
      </c>
      <c r="Z154" s="178">
        <f t="shared" si="73"/>
        <v>0</v>
      </c>
      <c r="AA154" s="163">
        <f t="shared" si="74"/>
        <v>0</v>
      </c>
      <c r="AB154" s="178">
        <f t="shared" si="75"/>
        <v>0</v>
      </c>
      <c r="AC154" s="163">
        <f t="shared" si="76"/>
        <v>0</v>
      </c>
      <c r="AD154" s="178">
        <f t="shared" si="77"/>
        <v>0</v>
      </c>
      <c r="AE154" s="163">
        <f t="shared" si="78"/>
        <v>0</v>
      </c>
      <c r="AF154" s="178">
        <f t="shared" si="79"/>
        <v>0</v>
      </c>
      <c r="AG154" s="163">
        <f t="shared" si="80"/>
        <v>0</v>
      </c>
      <c r="AH154" s="158">
        <f t="shared" si="81"/>
        <v>0.08156606851549755</v>
      </c>
      <c r="AI154" s="142">
        <f t="shared" si="82"/>
        <v>0.04081632653061224</v>
      </c>
    </row>
    <row r="155" spans="1:35" ht="12.75">
      <c r="A155" s="207">
        <v>8</v>
      </c>
      <c r="B155" s="284" t="s">
        <v>71</v>
      </c>
      <c r="C155" s="199">
        <v>1410.824</v>
      </c>
      <c r="D155" s="29"/>
      <c r="E155" s="242">
        <f t="shared" si="84"/>
        <v>0</v>
      </c>
      <c r="F155" s="38">
        <v>48</v>
      </c>
      <c r="G155" s="18"/>
      <c r="H155" s="18"/>
      <c r="I155" s="88">
        <v>0</v>
      </c>
      <c r="J155" s="18">
        <v>0</v>
      </c>
      <c r="K155" s="72">
        <f t="shared" si="85"/>
        <v>0</v>
      </c>
      <c r="L155" s="88">
        <v>0</v>
      </c>
      <c r="M155" s="38">
        <v>0</v>
      </c>
      <c r="N155" s="72">
        <f t="shared" si="86"/>
        <v>0</v>
      </c>
      <c r="O155" s="88"/>
      <c r="P155" s="18"/>
      <c r="Q155" s="72">
        <f t="shared" si="87"/>
        <v>0</v>
      </c>
      <c r="R155" s="133"/>
      <c r="S155" s="133"/>
      <c r="T155" s="133"/>
      <c r="U155" s="121">
        <f t="shared" si="88"/>
        <v>0</v>
      </c>
      <c r="V155" s="159">
        <f t="shared" si="69"/>
        <v>0</v>
      </c>
      <c r="W155" s="169">
        <f t="shared" si="70"/>
        <v>0</v>
      </c>
      <c r="X155" s="179">
        <f t="shared" si="71"/>
        <v>0</v>
      </c>
      <c r="Y155" s="169">
        <f t="shared" si="72"/>
        <v>0</v>
      </c>
      <c r="Z155" s="179">
        <f t="shared" si="73"/>
        <v>0</v>
      </c>
      <c r="AA155" s="169">
        <f t="shared" si="74"/>
        <v>0</v>
      </c>
      <c r="AB155" s="179">
        <f t="shared" si="75"/>
        <v>0</v>
      </c>
      <c r="AC155" s="169">
        <f t="shared" si="76"/>
        <v>0</v>
      </c>
      <c r="AD155" s="179">
        <f t="shared" si="77"/>
        <v>0</v>
      </c>
      <c r="AE155" s="169">
        <f t="shared" si="78"/>
        <v>0</v>
      </c>
      <c r="AF155" s="179">
        <f t="shared" si="79"/>
        <v>0</v>
      </c>
      <c r="AG155" s="169">
        <f t="shared" si="80"/>
        <v>0</v>
      </c>
      <c r="AH155" s="159">
        <f t="shared" si="81"/>
        <v>0</v>
      </c>
      <c r="AI155" s="145">
        <f t="shared" si="82"/>
        <v>0</v>
      </c>
    </row>
    <row r="156" spans="1:35" s="10" customFormat="1" ht="13.5" thickBot="1">
      <c r="A156" s="208"/>
      <c r="B156" s="285"/>
      <c r="C156" s="187">
        <f aca="true" t="shared" si="89" ref="C156:H156">SUM(C133:C155)</f>
        <v>53429.824</v>
      </c>
      <c r="D156" s="249">
        <f t="shared" si="89"/>
        <v>0</v>
      </c>
      <c r="E156" s="250">
        <f t="shared" si="89"/>
        <v>8828.122448979591</v>
      </c>
      <c r="F156" s="97">
        <f t="shared" si="89"/>
        <v>1290</v>
      </c>
      <c r="G156" s="98">
        <f t="shared" si="89"/>
        <v>0</v>
      </c>
      <c r="H156" s="93">
        <f t="shared" si="89"/>
        <v>241</v>
      </c>
      <c r="I156" s="97">
        <f aca="true" t="shared" si="90" ref="I156:U156">SUM(I133:I155)</f>
        <v>27</v>
      </c>
      <c r="J156" s="98">
        <f t="shared" si="90"/>
        <v>3</v>
      </c>
      <c r="K156" s="93">
        <f t="shared" si="90"/>
        <v>30</v>
      </c>
      <c r="L156" s="97">
        <f t="shared" si="90"/>
        <v>1</v>
      </c>
      <c r="M156" s="98">
        <f t="shared" si="90"/>
        <v>0</v>
      </c>
      <c r="N156" s="93">
        <f t="shared" si="90"/>
        <v>1</v>
      </c>
      <c r="O156" s="97">
        <f t="shared" si="90"/>
        <v>0</v>
      </c>
      <c r="P156" s="98">
        <f t="shared" si="90"/>
        <v>0</v>
      </c>
      <c r="Q156" s="93">
        <f t="shared" si="90"/>
        <v>0</v>
      </c>
      <c r="R156" s="134">
        <f t="shared" si="90"/>
        <v>0</v>
      </c>
      <c r="S156" s="134">
        <f t="shared" si="90"/>
        <v>0</v>
      </c>
      <c r="T156" s="134">
        <f t="shared" si="90"/>
        <v>0</v>
      </c>
      <c r="U156" s="46">
        <f t="shared" si="90"/>
        <v>31</v>
      </c>
      <c r="V156" s="160">
        <f t="shared" si="69"/>
        <v>0.056148416285256714</v>
      </c>
      <c r="W156" s="170">
        <f t="shared" si="70"/>
        <v>0.023255813953488372</v>
      </c>
      <c r="X156" s="180">
        <f t="shared" si="71"/>
        <v>0.0018716138761752236</v>
      </c>
      <c r="Y156" s="170">
        <f t="shared" si="72"/>
        <v>0.0007751937984496124</v>
      </c>
      <c r="Z156" s="180">
        <f t="shared" si="73"/>
        <v>0</v>
      </c>
      <c r="AA156" s="170">
        <f t="shared" si="74"/>
        <v>0</v>
      </c>
      <c r="AB156" s="180">
        <f t="shared" si="75"/>
        <v>0</v>
      </c>
      <c r="AC156" s="170">
        <f t="shared" si="76"/>
        <v>0</v>
      </c>
      <c r="AD156" s="180">
        <f t="shared" si="77"/>
        <v>0</v>
      </c>
      <c r="AE156" s="170">
        <f t="shared" si="78"/>
        <v>0</v>
      </c>
      <c r="AF156" s="180">
        <f t="shared" si="79"/>
        <v>0</v>
      </c>
      <c r="AG156" s="170">
        <f t="shared" si="80"/>
        <v>0</v>
      </c>
      <c r="AH156" s="160">
        <f t="shared" si="81"/>
        <v>0.05802003016143194</v>
      </c>
      <c r="AI156" s="146">
        <f t="shared" si="82"/>
        <v>0.024031007751937984</v>
      </c>
    </row>
    <row r="157" spans="1:35" ht="12.75">
      <c r="A157" s="206">
        <v>9</v>
      </c>
      <c r="B157" s="283" t="s">
        <v>72</v>
      </c>
      <c r="C157" s="200">
        <v>1370</v>
      </c>
      <c r="D157" s="84">
        <f aca="true" t="shared" si="91" ref="D157:D163">(C157/F157)*G157</f>
        <v>228.33333333333334</v>
      </c>
      <c r="E157" s="244">
        <f aca="true" t="shared" si="92" ref="E157:E169">(C157/F157)*H157</f>
        <v>0</v>
      </c>
      <c r="F157" s="85">
        <v>54</v>
      </c>
      <c r="G157" s="57">
        <v>9</v>
      </c>
      <c r="H157" s="57"/>
      <c r="I157" s="106">
        <v>0</v>
      </c>
      <c r="J157" s="57">
        <v>3</v>
      </c>
      <c r="K157" s="94">
        <f t="shared" si="85"/>
        <v>3</v>
      </c>
      <c r="L157" s="106">
        <v>0</v>
      </c>
      <c r="M157" s="85">
        <v>1</v>
      </c>
      <c r="N157" s="94">
        <f t="shared" si="86"/>
        <v>1</v>
      </c>
      <c r="O157" s="106"/>
      <c r="P157" s="57"/>
      <c r="Q157" s="94">
        <f t="shared" si="87"/>
        <v>0</v>
      </c>
      <c r="R157" s="132"/>
      <c r="S157" s="132"/>
      <c r="T157" s="132"/>
      <c r="U157" s="120">
        <f aca="true" t="shared" si="93" ref="U157:U170">K157+N157+Q157+R157+S157+T157</f>
        <v>4</v>
      </c>
      <c r="V157" s="157">
        <f t="shared" si="69"/>
        <v>0.21897810218978103</v>
      </c>
      <c r="W157" s="168">
        <f t="shared" si="70"/>
        <v>0.05555555555555555</v>
      </c>
      <c r="X157" s="177">
        <f t="shared" si="71"/>
        <v>0.072992700729927</v>
      </c>
      <c r="Y157" s="168">
        <f t="shared" si="72"/>
        <v>0.018518518518518517</v>
      </c>
      <c r="Z157" s="177">
        <f t="shared" si="73"/>
        <v>0</v>
      </c>
      <c r="AA157" s="168">
        <f t="shared" si="74"/>
        <v>0</v>
      </c>
      <c r="AB157" s="177">
        <f t="shared" si="75"/>
        <v>0</v>
      </c>
      <c r="AC157" s="168">
        <f t="shared" si="76"/>
        <v>0</v>
      </c>
      <c r="AD157" s="177">
        <f t="shared" si="77"/>
        <v>0</v>
      </c>
      <c r="AE157" s="168">
        <f t="shared" si="78"/>
        <v>0</v>
      </c>
      <c r="AF157" s="177">
        <f t="shared" si="79"/>
        <v>0</v>
      </c>
      <c r="AG157" s="168">
        <f t="shared" si="80"/>
        <v>0</v>
      </c>
      <c r="AH157" s="157">
        <f t="shared" si="81"/>
        <v>0.291970802919708</v>
      </c>
      <c r="AI157" s="144">
        <f t="shared" si="82"/>
        <v>0.07407407407407407</v>
      </c>
    </row>
    <row r="158" spans="1:35" ht="12.75">
      <c r="A158" s="203">
        <v>9</v>
      </c>
      <c r="B158" s="279" t="s">
        <v>73</v>
      </c>
      <c r="C158" s="192">
        <v>1056</v>
      </c>
      <c r="D158" s="28">
        <f t="shared" si="91"/>
        <v>0</v>
      </c>
      <c r="E158" s="239">
        <f t="shared" si="92"/>
        <v>0</v>
      </c>
      <c r="F158" s="35">
        <v>36</v>
      </c>
      <c r="G158" s="16"/>
      <c r="H158" s="16"/>
      <c r="I158" s="60">
        <v>0</v>
      </c>
      <c r="J158" s="16">
        <v>0</v>
      </c>
      <c r="K158" s="64">
        <f t="shared" si="85"/>
        <v>0</v>
      </c>
      <c r="L158" s="60">
        <v>0</v>
      </c>
      <c r="M158" s="35">
        <v>0</v>
      </c>
      <c r="N158" s="64">
        <f t="shared" si="86"/>
        <v>0</v>
      </c>
      <c r="O158" s="60"/>
      <c r="P158" s="16"/>
      <c r="Q158" s="64">
        <f t="shared" si="87"/>
        <v>0</v>
      </c>
      <c r="R158" s="128"/>
      <c r="S158" s="128"/>
      <c r="T158" s="128"/>
      <c r="U158" s="119">
        <f t="shared" si="93"/>
        <v>0</v>
      </c>
      <c r="V158" s="158">
        <f t="shared" si="69"/>
        <v>0</v>
      </c>
      <c r="W158" s="163">
        <f t="shared" si="70"/>
        <v>0</v>
      </c>
      <c r="X158" s="178">
        <f t="shared" si="71"/>
        <v>0</v>
      </c>
      <c r="Y158" s="163">
        <f t="shared" si="72"/>
        <v>0</v>
      </c>
      <c r="Z158" s="178">
        <f t="shared" si="73"/>
        <v>0</v>
      </c>
      <c r="AA158" s="163">
        <f t="shared" si="74"/>
        <v>0</v>
      </c>
      <c r="AB158" s="178">
        <f t="shared" si="75"/>
        <v>0</v>
      </c>
      <c r="AC158" s="163">
        <f t="shared" si="76"/>
        <v>0</v>
      </c>
      <c r="AD158" s="178">
        <f t="shared" si="77"/>
        <v>0</v>
      </c>
      <c r="AE158" s="163">
        <f t="shared" si="78"/>
        <v>0</v>
      </c>
      <c r="AF158" s="178">
        <f t="shared" si="79"/>
        <v>0</v>
      </c>
      <c r="AG158" s="163">
        <f t="shared" si="80"/>
        <v>0</v>
      </c>
      <c r="AH158" s="158">
        <f t="shared" si="81"/>
        <v>0</v>
      </c>
      <c r="AI158" s="142">
        <f t="shared" si="82"/>
        <v>0</v>
      </c>
    </row>
    <row r="159" spans="1:35" ht="12.75">
      <c r="A159" s="203">
        <v>9</v>
      </c>
      <c r="B159" s="279" t="s">
        <v>74</v>
      </c>
      <c r="C159" s="192">
        <v>1595</v>
      </c>
      <c r="D159" s="28">
        <f t="shared" si="91"/>
        <v>0</v>
      </c>
      <c r="E159" s="239">
        <f t="shared" si="92"/>
        <v>0</v>
      </c>
      <c r="F159" s="35">
        <v>49</v>
      </c>
      <c r="G159" s="16"/>
      <c r="H159" s="16"/>
      <c r="I159" s="60">
        <v>0</v>
      </c>
      <c r="J159" s="16">
        <v>0</v>
      </c>
      <c r="K159" s="64">
        <f t="shared" si="85"/>
        <v>0</v>
      </c>
      <c r="L159" s="60">
        <v>0</v>
      </c>
      <c r="M159" s="35">
        <v>0</v>
      </c>
      <c r="N159" s="64">
        <f t="shared" si="86"/>
        <v>0</v>
      </c>
      <c r="O159" s="60"/>
      <c r="P159" s="16"/>
      <c r="Q159" s="64">
        <f t="shared" si="87"/>
        <v>0</v>
      </c>
      <c r="R159" s="128"/>
      <c r="S159" s="128"/>
      <c r="T159" s="128"/>
      <c r="U159" s="119">
        <f t="shared" si="93"/>
        <v>0</v>
      </c>
      <c r="V159" s="158">
        <f t="shared" si="69"/>
        <v>0</v>
      </c>
      <c r="W159" s="163">
        <f t="shared" si="70"/>
        <v>0</v>
      </c>
      <c r="X159" s="178">
        <f t="shared" si="71"/>
        <v>0</v>
      </c>
      <c r="Y159" s="163">
        <f t="shared" si="72"/>
        <v>0</v>
      </c>
      <c r="Z159" s="178">
        <f t="shared" si="73"/>
        <v>0</v>
      </c>
      <c r="AA159" s="163">
        <f t="shared" si="74"/>
        <v>0</v>
      </c>
      <c r="AB159" s="178">
        <f t="shared" si="75"/>
        <v>0</v>
      </c>
      <c r="AC159" s="163">
        <f t="shared" si="76"/>
        <v>0</v>
      </c>
      <c r="AD159" s="178">
        <f t="shared" si="77"/>
        <v>0</v>
      </c>
      <c r="AE159" s="163">
        <f t="shared" si="78"/>
        <v>0</v>
      </c>
      <c r="AF159" s="178">
        <f t="shared" si="79"/>
        <v>0</v>
      </c>
      <c r="AG159" s="163">
        <f t="shared" si="80"/>
        <v>0</v>
      </c>
      <c r="AH159" s="158">
        <f t="shared" si="81"/>
        <v>0</v>
      </c>
      <c r="AI159" s="142">
        <f t="shared" si="82"/>
        <v>0</v>
      </c>
    </row>
    <row r="160" spans="1:35" ht="12.75">
      <c r="A160" s="203">
        <v>9</v>
      </c>
      <c r="B160" s="279" t="s">
        <v>75</v>
      </c>
      <c r="C160" s="192">
        <v>4944</v>
      </c>
      <c r="D160" s="28">
        <f t="shared" si="91"/>
        <v>0</v>
      </c>
      <c r="E160" s="239">
        <f t="shared" si="92"/>
        <v>0</v>
      </c>
      <c r="F160" s="35">
        <v>152</v>
      </c>
      <c r="G160" s="16"/>
      <c r="H160" s="16"/>
      <c r="I160" s="60">
        <v>0</v>
      </c>
      <c r="J160" s="16">
        <v>0</v>
      </c>
      <c r="K160" s="64">
        <f t="shared" si="85"/>
        <v>0</v>
      </c>
      <c r="L160" s="60">
        <v>0</v>
      </c>
      <c r="M160" s="35">
        <v>0</v>
      </c>
      <c r="N160" s="64">
        <f t="shared" si="86"/>
        <v>0</v>
      </c>
      <c r="O160" s="60"/>
      <c r="P160" s="16"/>
      <c r="Q160" s="64">
        <f t="shared" si="87"/>
        <v>0</v>
      </c>
      <c r="R160" s="128"/>
      <c r="S160" s="128"/>
      <c r="T160" s="128"/>
      <c r="U160" s="119">
        <f t="shared" si="93"/>
        <v>0</v>
      </c>
      <c r="V160" s="158">
        <f t="shared" si="69"/>
        <v>0</v>
      </c>
      <c r="W160" s="163">
        <f t="shared" si="70"/>
        <v>0</v>
      </c>
      <c r="X160" s="178">
        <f t="shared" si="71"/>
        <v>0</v>
      </c>
      <c r="Y160" s="163">
        <f t="shared" si="72"/>
        <v>0</v>
      </c>
      <c r="Z160" s="178">
        <f t="shared" si="73"/>
        <v>0</v>
      </c>
      <c r="AA160" s="163">
        <f t="shared" si="74"/>
        <v>0</v>
      </c>
      <c r="AB160" s="178">
        <f t="shared" si="75"/>
        <v>0</v>
      </c>
      <c r="AC160" s="163">
        <f t="shared" si="76"/>
        <v>0</v>
      </c>
      <c r="AD160" s="178">
        <f t="shared" si="77"/>
        <v>0</v>
      </c>
      <c r="AE160" s="163">
        <f t="shared" si="78"/>
        <v>0</v>
      </c>
      <c r="AF160" s="178">
        <f t="shared" si="79"/>
        <v>0</v>
      </c>
      <c r="AG160" s="163">
        <f t="shared" si="80"/>
        <v>0</v>
      </c>
      <c r="AH160" s="158">
        <f t="shared" si="81"/>
        <v>0</v>
      </c>
      <c r="AI160" s="142">
        <f t="shared" si="82"/>
        <v>0</v>
      </c>
    </row>
    <row r="161" spans="1:35" ht="12.75">
      <c r="A161" s="203">
        <v>9</v>
      </c>
      <c r="B161" s="279" t="s">
        <v>76</v>
      </c>
      <c r="C161" s="192">
        <v>3965</v>
      </c>
      <c r="D161" s="28">
        <f t="shared" si="91"/>
        <v>3965</v>
      </c>
      <c r="E161" s="239">
        <f t="shared" si="92"/>
        <v>0</v>
      </c>
      <c r="F161" s="35">
        <v>112</v>
      </c>
      <c r="G161" s="16">
        <v>112</v>
      </c>
      <c r="H161" s="16"/>
      <c r="I161" s="60">
        <v>0</v>
      </c>
      <c r="J161" s="16">
        <v>0</v>
      </c>
      <c r="K161" s="64">
        <f t="shared" si="85"/>
        <v>0</v>
      </c>
      <c r="L161" s="60">
        <v>0</v>
      </c>
      <c r="M161" s="35">
        <v>7</v>
      </c>
      <c r="N161" s="64">
        <f t="shared" si="86"/>
        <v>7</v>
      </c>
      <c r="O161" s="60"/>
      <c r="P161" s="16"/>
      <c r="Q161" s="64">
        <f t="shared" si="87"/>
        <v>0</v>
      </c>
      <c r="R161" s="128"/>
      <c r="S161" s="128"/>
      <c r="T161" s="128"/>
      <c r="U161" s="119">
        <f t="shared" si="93"/>
        <v>7</v>
      </c>
      <c r="V161" s="158">
        <f t="shared" si="69"/>
        <v>0</v>
      </c>
      <c r="W161" s="163">
        <f t="shared" si="70"/>
        <v>0</v>
      </c>
      <c r="X161" s="178">
        <f t="shared" si="71"/>
        <v>0.17654476670870115</v>
      </c>
      <c r="Y161" s="163">
        <f t="shared" si="72"/>
        <v>0.0625</v>
      </c>
      <c r="Z161" s="178">
        <f t="shared" si="73"/>
        <v>0</v>
      </c>
      <c r="AA161" s="163">
        <f t="shared" si="74"/>
        <v>0</v>
      </c>
      <c r="AB161" s="178">
        <f t="shared" si="75"/>
        <v>0</v>
      </c>
      <c r="AC161" s="163">
        <f t="shared" si="76"/>
        <v>0</v>
      </c>
      <c r="AD161" s="178">
        <f t="shared" si="77"/>
        <v>0</v>
      </c>
      <c r="AE161" s="163">
        <f t="shared" si="78"/>
        <v>0</v>
      </c>
      <c r="AF161" s="178">
        <f t="shared" si="79"/>
        <v>0</v>
      </c>
      <c r="AG161" s="163">
        <f t="shared" si="80"/>
        <v>0</v>
      </c>
      <c r="AH161" s="158">
        <f t="shared" si="81"/>
        <v>0.17654476670870115</v>
      </c>
      <c r="AI161" s="142">
        <f t="shared" si="82"/>
        <v>0.0625</v>
      </c>
    </row>
    <row r="162" spans="1:35" ht="12.75">
      <c r="A162" s="203">
        <v>9</v>
      </c>
      <c r="B162" s="279" t="s">
        <v>77</v>
      </c>
      <c r="C162" s="192">
        <v>950</v>
      </c>
      <c r="D162" s="28">
        <f t="shared" si="91"/>
        <v>0</v>
      </c>
      <c r="E162" s="239">
        <f t="shared" si="92"/>
        <v>0</v>
      </c>
      <c r="F162" s="35">
        <v>25</v>
      </c>
      <c r="G162" s="16"/>
      <c r="H162" s="16"/>
      <c r="I162" s="60">
        <v>0</v>
      </c>
      <c r="J162" s="16">
        <v>0</v>
      </c>
      <c r="K162" s="64">
        <f t="shared" si="85"/>
        <v>0</v>
      </c>
      <c r="L162" s="60">
        <v>0</v>
      </c>
      <c r="M162" s="35">
        <v>0</v>
      </c>
      <c r="N162" s="64">
        <f t="shared" si="86"/>
        <v>0</v>
      </c>
      <c r="O162" s="60"/>
      <c r="P162" s="16"/>
      <c r="Q162" s="64">
        <f t="shared" si="87"/>
        <v>0</v>
      </c>
      <c r="R162" s="128"/>
      <c r="S162" s="128"/>
      <c r="T162" s="128"/>
      <c r="U162" s="119">
        <f t="shared" si="93"/>
        <v>0</v>
      </c>
      <c r="V162" s="158">
        <f t="shared" si="69"/>
        <v>0</v>
      </c>
      <c r="W162" s="163">
        <f t="shared" si="70"/>
        <v>0</v>
      </c>
      <c r="X162" s="178">
        <f t="shared" si="71"/>
        <v>0</v>
      </c>
      <c r="Y162" s="163">
        <f t="shared" si="72"/>
        <v>0</v>
      </c>
      <c r="Z162" s="178">
        <f t="shared" si="73"/>
        <v>0</v>
      </c>
      <c r="AA162" s="163">
        <f t="shared" si="74"/>
        <v>0</v>
      </c>
      <c r="AB162" s="178">
        <f t="shared" si="75"/>
        <v>0</v>
      </c>
      <c r="AC162" s="163">
        <f t="shared" si="76"/>
        <v>0</v>
      </c>
      <c r="AD162" s="178">
        <f t="shared" si="77"/>
        <v>0</v>
      </c>
      <c r="AE162" s="163">
        <f t="shared" si="78"/>
        <v>0</v>
      </c>
      <c r="AF162" s="178">
        <f t="shared" si="79"/>
        <v>0</v>
      </c>
      <c r="AG162" s="163">
        <f t="shared" si="80"/>
        <v>0</v>
      </c>
      <c r="AH162" s="158">
        <f t="shared" si="81"/>
        <v>0</v>
      </c>
      <c r="AI162" s="142">
        <f t="shared" si="82"/>
        <v>0</v>
      </c>
    </row>
    <row r="163" spans="1:35" ht="12.75">
      <c r="A163" s="203">
        <v>9</v>
      </c>
      <c r="B163" s="279" t="s">
        <v>267</v>
      </c>
      <c r="C163" s="192">
        <v>4380</v>
      </c>
      <c r="D163" s="28">
        <f t="shared" si="91"/>
        <v>0</v>
      </c>
      <c r="E163" s="239">
        <f t="shared" si="92"/>
        <v>0</v>
      </c>
      <c r="F163" s="35">
        <v>128</v>
      </c>
      <c r="G163" s="16"/>
      <c r="H163" s="16"/>
      <c r="I163" s="60">
        <v>0</v>
      </c>
      <c r="J163" s="16">
        <v>0</v>
      </c>
      <c r="K163" s="64">
        <f t="shared" si="85"/>
        <v>0</v>
      </c>
      <c r="L163" s="60">
        <v>0</v>
      </c>
      <c r="M163" s="35">
        <v>0</v>
      </c>
      <c r="N163" s="64">
        <f t="shared" si="86"/>
        <v>0</v>
      </c>
      <c r="O163" s="60"/>
      <c r="P163" s="16"/>
      <c r="Q163" s="64">
        <f t="shared" si="87"/>
        <v>0</v>
      </c>
      <c r="R163" s="128"/>
      <c r="S163" s="128"/>
      <c r="T163" s="128"/>
      <c r="U163" s="119">
        <f t="shared" si="93"/>
        <v>0</v>
      </c>
      <c r="V163" s="158">
        <f t="shared" si="69"/>
        <v>0</v>
      </c>
      <c r="W163" s="163">
        <f t="shared" si="70"/>
        <v>0</v>
      </c>
      <c r="X163" s="178">
        <f t="shared" si="71"/>
        <v>0</v>
      </c>
      <c r="Y163" s="163">
        <f t="shared" si="72"/>
        <v>0</v>
      </c>
      <c r="Z163" s="178">
        <f t="shared" si="73"/>
        <v>0</v>
      </c>
      <c r="AA163" s="163">
        <f t="shared" si="74"/>
        <v>0</v>
      </c>
      <c r="AB163" s="178">
        <f t="shared" si="75"/>
        <v>0</v>
      </c>
      <c r="AC163" s="163">
        <f t="shared" si="76"/>
        <v>0</v>
      </c>
      <c r="AD163" s="178">
        <f t="shared" si="77"/>
        <v>0</v>
      </c>
      <c r="AE163" s="163">
        <f t="shared" si="78"/>
        <v>0</v>
      </c>
      <c r="AF163" s="178">
        <f t="shared" si="79"/>
        <v>0</v>
      </c>
      <c r="AG163" s="163">
        <f t="shared" si="80"/>
        <v>0</v>
      </c>
      <c r="AH163" s="158">
        <f t="shared" si="81"/>
        <v>0</v>
      </c>
      <c r="AI163" s="142">
        <f t="shared" si="82"/>
        <v>0</v>
      </c>
    </row>
    <row r="164" spans="1:35" ht="12.75">
      <c r="A164" s="203">
        <v>9</v>
      </c>
      <c r="B164" s="279" t="s">
        <v>266</v>
      </c>
      <c r="C164" s="192">
        <v>1560</v>
      </c>
      <c r="D164" s="28">
        <v>560</v>
      </c>
      <c r="E164" s="239">
        <f t="shared" si="92"/>
        <v>0</v>
      </c>
      <c r="F164" s="35">
        <v>48</v>
      </c>
      <c r="G164" s="16">
        <v>9</v>
      </c>
      <c r="H164" s="16"/>
      <c r="I164" s="60">
        <v>0</v>
      </c>
      <c r="J164" s="16">
        <v>2</v>
      </c>
      <c r="K164" s="64">
        <f t="shared" si="85"/>
        <v>2</v>
      </c>
      <c r="L164" s="60">
        <v>0</v>
      </c>
      <c r="M164" s="35">
        <v>0</v>
      </c>
      <c r="N164" s="64">
        <f t="shared" si="86"/>
        <v>0</v>
      </c>
      <c r="O164" s="60"/>
      <c r="P164" s="16"/>
      <c r="Q164" s="64">
        <f t="shared" si="87"/>
        <v>0</v>
      </c>
      <c r="R164" s="128"/>
      <c r="S164" s="128"/>
      <c r="T164" s="128"/>
      <c r="U164" s="119">
        <f t="shared" si="93"/>
        <v>2</v>
      </c>
      <c r="V164" s="158">
        <f t="shared" si="69"/>
        <v>0.1282051282051282</v>
      </c>
      <c r="W164" s="163">
        <f t="shared" si="70"/>
        <v>0.041666666666666664</v>
      </c>
      <c r="X164" s="178">
        <f t="shared" si="71"/>
        <v>0</v>
      </c>
      <c r="Y164" s="163">
        <f t="shared" si="72"/>
        <v>0</v>
      </c>
      <c r="Z164" s="178">
        <f t="shared" si="73"/>
        <v>0</v>
      </c>
      <c r="AA164" s="163">
        <f t="shared" si="74"/>
        <v>0</v>
      </c>
      <c r="AB164" s="178">
        <f t="shared" si="75"/>
        <v>0</v>
      </c>
      <c r="AC164" s="163">
        <f t="shared" si="76"/>
        <v>0</v>
      </c>
      <c r="AD164" s="178">
        <f t="shared" si="77"/>
        <v>0</v>
      </c>
      <c r="AE164" s="163">
        <f t="shared" si="78"/>
        <v>0</v>
      </c>
      <c r="AF164" s="178">
        <f t="shared" si="79"/>
        <v>0</v>
      </c>
      <c r="AG164" s="163">
        <f t="shared" si="80"/>
        <v>0</v>
      </c>
      <c r="AH164" s="158">
        <f t="shared" si="81"/>
        <v>0.1282051282051282</v>
      </c>
      <c r="AI164" s="142">
        <f t="shared" si="82"/>
        <v>0.041666666666666664</v>
      </c>
    </row>
    <row r="165" spans="1:35" ht="12.75">
      <c r="A165" s="203">
        <v>9</v>
      </c>
      <c r="B165" s="279" t="s">
        <v>265</v>
      </c>
      <c r="C165" s="192">
        <v>4537</v>
      </c>
      <c r="D165" s="28">
        <f>(C165/F165)*G165</f>
        <v>0</v>
      </c>
      <c r="E165" s="239">
        <f t="shared" si="92"/>
        <v>0</v>
      </c>
      <c r="F165" s="35">
        <v>137</v>
      </c>
      <c r="G165" s="16"/>
      <c r="H165" s="16"/>
      <c r="I165" s="60">
        <v>0</v>
      </c>
      <c r="J165" s="16">
        <v>0</v>
      </c>
      <c r="K165" s="64">
        <f t="shared" si="85"/>
        <v>0</v>
      </c>
      <c r="L165" s="60">
        <v>0</v>
      </c>
      <c r="M165" s="35">
        <v>0</v>
      </c>
      <c r="N165" s="64">
        <f t="shared" si="86"/>
        <v>0</v>
      </c>
      <c r="O165" s="60"/>
      <c r="P165" s="16"/>
      <c r="Q165" s="64">
        <f t="shared" si="87"/>
        <v>0</v>
      </c>
      <c r="R165" s="128"/>
      <c r="S165" s="128"/>
      <c r="T165" s="128"/>
      <c r="U165" s="119">
        <f t="shared" si="93"/>
        <v>0</v>
      </c>
      <c r="V165" s="158">
        <f t="shared" si="69"/>
        <v>0</v>
      </c>
      <c r="W165" s="163">
        <f t="shared" si="70"/>
        <v>0</v>
      </c>
      <c r="X165" s="178">
        <f t="shared" si="71"/>
        <v>0</v>
      </c>
      <c r="Y165" s="163">
        <f t="shared" si="72"/>
        <v>0</v>
      </c>
      <c r="Z165" s="178">
        <f t="shared" si="73"/>
        <v>0</v>
      </c>
      <c r="AA165" s="163">
        <f t="shared" si="74"/>
        <v>0</v>
      </c>
      <c r="AB165" s="178">
        <f t="shared" si="75"/>
        <v>0</v>
      </c>
      <c r="AC165" s="163">
        <f t="shared" si="76"/>
        <v>0</v>
      </c>
      <c r="AD165" s="178">
        <f t="shared" si="77"/>
        <v>0</v>
      </c>
      <c r="AE165" s="163">
        <f t="shared" si="78"/>
        <v>0</v>
      </c>
      <c r="AF165" s="178">
        <f t="shared" si="79"/>
        <v>0</v>
      </c>
      <c r="AG165" s="163">
        <f t="shared" si="80"/>
        <v>0</v>
      </c>
      <c r="AH165" s="158">
        <f t="shared" si="81"/>
        <v>0</v>
      </c>
      <c r="AI165" s="142">
        <f t="shared" si="82"/>
        <v>0</v>
      </c>
    </row>
    <row r="166" spans="1:35" ht="12.75">
      <c r="A166" s="203">
        <v>9</v>
      </c>
      <c r="B166" s="279" t="s">
        <v>78</v>
      </c>
      <c r="C166" s="192">
        <v>6058</v>
      </c>
      <c r="D166" s="28">
        <v>2180</v>
      </c>
      <c r="E166" s="239">
        <f t="shared" si="92"/>
        <v>0</v>
      </c>
      <c r="F166" s="35">
        <v>147</v>
      </c>
      <c r="G166" s="16">
        <v>30</v>
      </c>
      <c r="H166" s="16"/>
      <c r="I166" s="60">
        <v>0</v>
      </c>
      <c r="J166" s="16">
        <v>11</v>
      </c>
      <c r="K166" s="64">
        <f t="shared" si="85"/>
        <v>11</v>
      </c>
      <c r="L166" s="60">
        <v>0</v>
      </c>
      <c r="M166" s="35">
        <v>9</v>
      </c>
      <c r="N166" s="64">
        <f t="shared" si="86"/>
        <v>9</v>
      </c>
      <c r="O166" s="60"/>
      <c r="P166" s="16"/>
      <c r="Q166" s="64">
        <f t="shared" si="87"/>
        <v>0</v>
      </c>
      <c r="R166" s="128"/>
      <c r="S166" s="128"/>
      <c r="T166" s="128"/>
      <c r="U166" s="119">
        <f t="shared" si="93"/>
        <v>20</v>
      </c>
      <c r="V166" s="158">
        <f t="shared" si="69"/>
        <v>0.18157807857378672</v>
      </c>
      <c r="W166" s="163">
        <f t="shared" si="70"/>
        <v>0.07482993197278912</v>
      </c>
      <c r="X166" s="178">
        <f t="shared" si="71"/>
        <v>0.14856388246946187</v>
      </c>
      <c r="Y166" s="163">
        <f t="shared" si="72"/>
        <v>0.061224489795918366</v>
      </c>
      <c r="Z166" s="178">
        <f t="shared" si="73"/>
        <v>0</v>
      </c>
      <c r="AA166" s="163">
        <f t="shared" si="74"/>
        <v>0</v>
      </c>
      <c r="AB166" s="178">
        <f t="shared" si="75"/>
        <v>0</v>
      </c>
      <c r="AC166" s="163">
        <f t="shared" si="76"/>
        <v>0</v>
      </c>
      <c r="AD166" s="178">
        <f t="shared" si="77"/>
        <v>0</v>
      </c>
      <c r="AE166" s="163">
        <f t="shared" si="78"/>
        <v>0</v>
      </c>
      <c r="AF166" s="178">
        <f t="shared" si="79"/>
        <v>0</v>
      </c>
      <c r="AG166" s="163">
        <f t="shared" si="80"/>
        <v>0</v>
      </c>
      <c r="AH166" s="158">
        <f t="shared" si="81"/>
        <v>0.3301419610432486</v>
      </c>
      <c r="AI166" s="142">
        <f t="shared" si="82"/>
        <v>0.1360544217687075</v>
      </c>
    </row>
    <row r="167" spans="1:35" ht="12.75">
      <c r="A167" s="203">
        <v>9</v>
      </c>
      <c r="B167" s="279" t="s">
        <v>79</v>
      </c>
      <c r="C167" s="192">
        <v>1585</v>
      </c>
      <c r="D167" s="28">
        <f>(C167/F167)*G167</f>
        <v>0</v>
      </c>
      <c r="E167" s="239">
        <f t="shared" si="92"/>
        <v>0</v>
      </c>
      <c r="F167" s="35">
        <v>45</v>
      </c>
      <c r="G167" s="16"/>
      <c r="H167" s="16"/>
      <c r="I167" s="60">
        <v>0</v>
      </c>
      <c r="J167" s="16">
        <v>0</v>
      </c>
      <c r="K167" s="64">
        <f t="shared" si="85"/>
        <v>0</v>
      </c>
      <c r="L167" s="60">
        <v>0</v>
      </c>
      <c r="M167" s="35">
        <v>0</v>
      </c>
      <c r="N167" s="64">
        <f t="shared" si="86"/>
        <v>0</v>
      </c>
      <c r="O167" s="60"/>
      <c r="P167" s="16"/>
      <c r="Q167" s="64">
        <f t="shared" si="87"/>
        <v>0</v>
      </c>
      <c r="R167" s="128"/>
      <c r="S167" s="128"/>
      <c r="T167" s="128"/>
      <c r="U167" s="119">
        <f t="shared" si="93"/>
        <v>0</v>
      </c>
      <c r="V167" s="158">
        <f t="shared" si="69"/>
        <v>0</v>
      </c>
      <c r="W167" s="163">
        <f t="shared" si="70"/>
        <v>0</v>
      </c>
      <c r="X167" s="178">
        <f t="shared" si="71"/>
        <v>0</v>
      </c>
      <c r="Y167" s="163">
        <f t="shared" si="72"/>
        <v>0</v>
      </c>
      <c r="Z167" s="178">
        <f t="shared" si="73"/>
        <v>0</v>
      </c>
      <c r="AA167" s="163">
        <f t="shared" si="74"/>
        <v>0</v>
      </c>
      <c r="AB167" s="178">
        <f t="shared" si="75"/>
        <v>0</v>
      </c>
      <c r="AC167" s="163">
        <f t="shared" si="76"/>
        <v>0</v>
      </c>
      <c r="AD167" s="178">
        <f t="shared" si="77"/>
        <v>0</v>
      </c>
      <c r="AE167" s="163">
        <f t="shared" si="78"/>
        <v>0</v>
      </c>
      <c r="AF167" s="178">
        <f t="shared" si="79"/>
        <v>0</v>
      </c>
      <c r="AG167" s="163">
        <f t="shared" si="80"/>
        <v>0</v>
      </c>
      <c r="AH167" s="158">
        <f t="shared" si="81"/>
        <v>0</v>
      </c>
      <c r="AI167" s="142">
        <f t="shared" si="82"/>
        <v>0</v>
      </c>
    </row>
    <row r="168" spans="1:35" ht="12.75">
      <c r="A168" s="203">
        <v>9</v>
      </c>
      <c r="B168" s="279" t="s">
        <v>80</v>
      </c>
      <c r="C168" s="192">
        <v>3545</v>
      </c>
      <c r="D168" s="28">
        <f>(C168/F168)*G168</f>
        <v>0</v>
      </c>
      <c r="E168" s="239">
        <f t="shared" si="92"/>
        <v>0</v>
      </c>
      <c r="F168" s="35">
        <v>111</v>
      </c>
      <c r="G168" s="16"/>
      <c r="H168" s="16"/>
      <c r="I168" s="60">
        <v>0</v>
      </c>
      <c r="J168" s="16">
        <v>0</v>
      </c>
      <c r="K168" s="64">
        <f t="shared" si="85"/>
        <v>0</v>
      </c>
      <c r="L168" s="60">
        <v>0</v>
      </c>
      <c r="M168" s="35">
        <v>0</v>
      </c>
      <c r="N168" s="64">
        <f t="shared" si="86"/>
        <v>0</v>
      </c>
      <c r="O168" s="60"/>
      <c r="P168" s="16"/>
      <c r="Q168" s="64">
        <f t="shared" si="87"/>
        <v>0</v>
      </c>
      <c r="R168" s="128"/>
      <c r="S168" s="128"/>
      <c r="T168" s="128"/>
      <c r="U168" s="119">
        <f t="shared" si="93"/>
        <v>0</v>
      </c>
      <c r="V168" s="158">
        <f t="shared" si="69"/>
        <v>0</v>
      </c>
      <c r="W168" s="163">
        <f t="shared" si="70"/>
        <v>0</v>
      </c>
      <c r="X168" s="178">
        <f t="shared" si="71"/>
        <v>0</v>
      </c>
      <c r="Y168" s="163">
        <f t="shared" si="72"/>
        <v>0</v>
      </c>
      <c r="Z168" s="178">
        <f t="shared" si="73"/>
        <v>0</v>
      </c>
      <c r="AA168" s="163">
        <f t="shared" si="74"/>
        <v>0</v>
      </c>
      <c r="AB168" s="178">
        <f t="shared" si="75"/>
        <v>0</v>
      </c>
      <c r="AC168" s="163">
        <f t="shared" si="76"/>
        <v>0</v>
      </c>
      <c r="AD168" s="178">
        <f t="shared" si="77"/>
        <v>0</v>
      </c>
      <c r="AE168" s="163">
        <f t="shared" si="78"/>
        <v>0</v>
      </c>
      <c r="AF168" s="178">
        <f t="shared" si="79"/>
        <v>0</v>
      </c>
      <c r="AG168" s="163">
        <f t="shared" si="80"/>
        <v>0</v>
      </c>
      <c r="AH168" s="158">
        <f t="shared" si="81"/>
        <v>0</v>
      </c>
      <c r="AI168" s="142">
        <f t="shared" si="82"/>
        <v>0</v>
      </c>
    </row>
    <row r="169" spans="1:35" ht="12.75">
      <c r="A169" s="203">
        <v>9</v>
      </c>
      <c r="B169" s="279" t="s">
        <v>81</v>
      </c>
      <c r="C169" s="192">
        <v>3875</v>
      </c>
      <c r="D169" s="28">
        <f>(C169/F169)*G169</f>
        <v>0</v>
      </c>
      <c r="E169" s="239">
        <f t="shared" si="92"/>
        <v>0</v>
      </c>
      <c r="F169" s="35">
        <v>100</v>
      </c>
      <c r="G169" s="16"/>
      <c r="H169" s="16"/>
      <c r="I169" s="60">
        <v>0</v>
      </c>
      <c r="J169" s="16">
        <v>0</v>
      </c>
      <c r="K169" s="64">
        <f t="shared" si="85"/>
        <v>0</v>
      </c>
      <c r="L169" s="60">
        <v>0</v>
      </c>
      <c r="M169" s="35">
        <v>0</v>
      </c>
      <c r="N169" s="64">
        <f t="shared" si="86"/>
        <v>0</v>
      </c>
      <c r="O169" s="60"/>
      <c r="P169" s="16"/>
      <c r="Q169" s="64">
        <f t="shared" si="87"/>
        <v>0</v>
      </c>
      <c r="R169" s="128"/>
      <c r="S169" s="128"/>
      <c r="T169" s="128"/>
      <c r="U169" s="119">
        <f t="shared" si="93"/>
        <v>0</v>
      </c>
      <c r="V169" s="158">
        <f t="shared" si="69"/>
        <v>0</v>
      </c>
      <c r="W169" s="163">
        <f t="shared" si="70"/>
        <v>0</v>
      </c>
      <c r="X169" s="178">
        <f t="shared" si="71"/>
        <v>0</v>
      </c>
      <c r="Y169" s="163">
        <f t="shared" si="72"/>
        <v>0</v>
      </c>
      <c r="Z169" s="178">
        <f t="shared" si="73"/>
        <v>0</v>
      </c>
      <c r="AA169" s="163">
        <f t="shared" si="74"/>
        <v>0</v>
      </c>
      <c r="AB169" s="178">
        <f t="shared" si="75"/>
        <v>0</v>
      </c>
      <c r="AC169" s="163">
        <f t="shared" si="76"/>
        <v>0</v>
      </c>
      <c r="AD169" s="178">
        <f t="shared" si="77"/>
        <v>0</v>
      </c>
      <c r="AE169" s="163">
        <f t="shared" si="78"/>
        <v>0</v>
      </c>
      <c r="AF169" s="178">
        <f t="shared" si="79"/>
        <v>0</v>
      </c>
      <c r="AG169" s="163">
        <f t="shared" si="80"/>
        <v>0</v>
      </c>
      <c r="AH169" s="158">
        <f t="shared" si="81"/>
        <v>0</v>
      </c>
      <c r="AI169" s="142">
        <f t="shared" si="82"/>
        <v>0</v>
      </c>
    </row>
    <row r="170" spans="1:35" ht="12.75">
      <c r="A170" s="207">
        <v>9</v>
      </c>
      <c r="B170" s="284" t="s">
        <v>82</v>
      </c>
      <c r="C170" s="195">
        <v>174.7194</v>
      </c>
      <c r="D170" s="29"/>
      <c r="E170" s="242"/>
      <c r="F170" s="38">
        <v>4</v>
      </c>
      <c r="G170" s="18"/>
      <c r="H170" s="18"/>
      <c r="I170" s="88">
        <v>0</v>
      </c>
      <c r="J170" s="18">
        <v>0</v>
      </c>
      <c r="K170" s="72">
        <f t="shared" si="85"/>
        <v>0</v>
      </c>
      <c r="L170" s="88">
        <v>0</v>
      </c>
      <c r="M170" s="38">
        <v>0</v>
      </c>
      <c r="N170" s="72">
        <f t="shared" si="86"/>
        <v>0</v>
      </c>
      <c r="O170" s="88"/>
      <c r="P170" s="18"/>
      <c r="Q170" s="72">
        <f t="shared" si="87"/>
        <v>0</v>
      </c>
      <c r="R170" s="133"/>
      <c r="S170" s="133"/>
      <c r="T170" s="133"/>
      <c r="U170" s="121">
        <f t="shared" si="93"/>
        <v>0</v>
      </c>
      <c r="V170" s="159">
        <f t="shared" si="69"/>
        <v>0</v>
      </c>
      <c r="W170" s="169">
        <f t="shared" si="70"/>
        <v>0</v>
      </c>
      <c r="X170" s="179">
        <f t="shared" si="71"/>
        <v>0</v>
      </c>
      <c r="Y170" s="169">
        <f t="shared" si="72"/>
        <v>0</v>
      </c>
      <c r="Z170" s="179">
        <f t="shared" si="73"/>
        <v>0</v>
      </c>
      <c r="AA170" s="169">
        <f t="shared" si="74"/>
        <v>0</v>
      </c>
      <c r="AB170" s="179">
        <f t="shared" si="75"/>
        <v>0</v>
      </c>
      <c r="AC170" s="169">
        <f t="shared" si="76"/>
        <v>0</v>
      </c>
      <c r="AD170" s="179">
        <f t="shared" si="77"/>
        <v>0</v>
      </c>
      <c r="AE170" s="169">
        <f t="shared" si="78"/>
        <v>0</v>
      </c>
      <c r="AF170" s="179">
        <f t="shared" si="79"/>
        <v>0</v>
      </c>
      <c r="AG170" s="169">
        <f t="shared" si="80"/>
        <v>0</v>
      </c>
      <c r="AH170" s="159">
        <f t="shared" si="81"/>
        <v>0</v>
      </c>
      <c r="AI170" s="145">
        <f t="shared" si="82"/>
        <v>0</v>
      </c>
    </row>
    <row r="171" spans="1:35" s="10" customFormat="1" ht="13.5" thickBot="1">
      <c r="A171" s="208"/>
      <c r="B171" s="285"/>
      <c r="C171" s="187">
        <f aca="true" t="shared" si="94" ref="C171:H171">SUM(C157:C170)</f>
        <v>39594.7194</v>
      </c>
      <c r="D171" s="249">
        <f t="shared" si="94"/>
        <v>6933.333333333333</v>
      </c>
      <c r="E171" s="250">
        <f t="shared" si="94"/>
        <v>0</v>
      </c>
      <c r="F171" s="97">
        <f t="shared" si="94"/>
        <v>1148</v>
      </c>
      <c r="G171" s="98">
        <f t="shared" si="94"/>
        <v>160</v>
      </c>
      <c r="H171" s="93">
        <f t="shared" si="94"/>
        <v>0</v>
      </c>
      <c r="I171" s="97">
        <f aca="true" t="shared" si="95" ref="I171:U171">SUM(I157:I170)</f>
        <v>0</v>
      </c>
      <c r="J171" s="98">
        <f t="shared" si="95"/>
        <v>16</v>
      </c>
      <c r="K171" s="93">
        <f>SUM(K157:K170)</f>
        <v>16</v>
      </c>
      <c r="L171" s="97">
        <f t="shared" si="95"/>
        <v>0</v>
      </c>
      <c r="M171" s="98">
        <f t="shared" si="95"/>
        <v>17</v>
      </c>
      <c r="N171" s="93">
        <f t="shared" si="95"/>
        <v>17</v>
      </c>
      <c r="O171" s="97">
        <f t="shared" si="95"/>
        <v>0</v>
      </c>
      <c r="P171" s="98">
        <f t="shared" si="95"/>
        <v>0</v>
      </c>
      <c r="Q171" s="93">
        <f t="shared" si="95"/>
        <v>0</v>
      </c>
      <c r="R171" s="134">
        <f t="shared" si="95"/>
        <v>0</v>
      </c>
      <c r="S171" s="134">
        <f t="shared" si="95"/>
        <v>0</v>
      </c>
      <c r="T171" s="134">
        <f t="shared" si="95"/>
        <v>0</v>
      </c>
      <c r="U171" s="46">
        <f t="shared" si="95"/>
        <v>33</v>
      </c>
      <c r="V171" s="160">
        <f t="shared" si="69"/>
        <v>0.04040942894016317</v>
      </c>
      <c r="W171" s="170">
        <f t="shared" si="70"/>
        <v>0.013937282229965157</v>
      </c>
      <c r="X171" s="180">
        <f t="shared" si="71"/>
        <v>0.042935018248923366</v>
      </c>
      <c r="Y171" s="170">
        <f t="shared" si="72"/>
        <v>0.014808362369337979</v>
      </c>
      <c r="Z171" s="180">
        <f t="shared" si="73"/>
        <v>0</v>
      </c>
      <c r="AA171" s="170">
        <f t="shared" si="74"/>
        <v>0</v>
      </c>
      <c r="AB171" s="180">
        <f t="shared" si="75"/>
        <v>0</v>
      </c>
      <c r="AC171" s="170">
        <f t="shared" si="76"/>
        <v>0</v>
      </c>
      <c r="AD171" s="180">
        <f t="shared" si="77"/>
        <v>0</v>
      </c>
      <c r="AE171" s="170">
        <f t="shared" si="78"/>
        <v>0</v>
      </c>
      <c r="AF171" s="180">
        <f t="shared" si="79"/>
        <v>0</v>
      </c>
      <c r="AG171" s="170">
        <f t="shared" si="80"/>
        <v>0</v>
      </c>
      <c r="AH171" s="160">
        <f t="shared" si="81"/>
        <v>0.08334444718908653</v>
      </c>
      <c r="AI171" s="146">
        <f t="shared" si="82"/>
        <v>0.028745644599303136</v>
      </c>
    </row>
    <row r="172" spans="1:35" ht="12.75">
      <c r="A172" s="206">
        <v>10</v>
      </c>
      <c r="B172" s="283" t="s">
        <v>83</v>
      </c>
      <c r="C172" s="200">
        <v>1301</v>
      </c>
      <c r="D172" s="84">
        <f>(C172/F172)*G172</f>
        <v>0</v>
      </c>
      <c r="E172" s="244">
        <f aca="true" t="shared" si="96" ref="E172:E182">(C172/F172)*H172</f>
        <v>1301</v>
      </c>
      <c r="F172" s="85">
        <v>26</v>
      </c>
      <c r="G172" s="57"/>
      <c r="H172" s="57">
        <v>26</v>
      </c>
      <c r="I172" s="106">
        <v>4</v>
      </c>
      <c r="J172" s="57">
        <v>0</v>
      </c>
      <c r="K172" s="94">
        <f t="shared" si="85"/>
        <v>4</v>
      </c>
      <c r="L172" s="106">
        <v>0</v>
      </c>
      <c r="M172" s="85">
        <v>0</v>
      </c>
      <c r="N172" s="94">
        <f t="shared" si="86"/>
        <v>0</v>
      </c>
      <c r="O172" s="106"/>
      <c r="P172" s="57"/>
      <c r="Q172" s="94">
        <f t="shared" si="87"/>
        <v>0</v>
      </c>
      <c r="R172" s="132"/>
      <c r="S172" s="132"/>
      <c r="T172" s="132">
        <v>0</v>
      </c>
      <c r="U172" s="120">
        <f aca="true" t="shared" si="97" ref="U172:U186">K172+N172+Q172+R172+S172+T172</f>
        <v>4</v>
      </c>
      <c r="V172" s="157">
        <f t="shared" si="69"/>
        <v>0.3074558032282859</v>
      </c>
      <c r="W172" s="168">
        <f t="shared" si="70"/>
        <v>0.15384615384615385</v>
      </c>
      <c r="X172" s="177">
        <f t="shared" si="71"/>
        <v>0</v>
      </c>
      <c r="Y172" s="168">
        <f t="shared" si="72"/>
        <v>0</v>
      </c>
      <c r="Z172" s="177">
        <f t="shared" si="73"/>
        <v>0</v>
      </c>
      <c r="AA172" s="168">
        <f t="shared" si="74"/>
        <v>0</v>
      </c>
      <c r="AB172" s="177">
        <f t="shared" si="75"/>
        <v>0</v>
      </c>
      <c r="AC172" s="168">
        <f t="shared" si="76"/>
        <v>0</v>
      </c>
      <c r="AD172" s="177">
        <f t="shared" si="77"/>
        <v>0</v>
      </c>
      <c r="AE172" s="168">
        <f t="shared" si="78"/>
        <v>0</v>
      </c>
      <c r="AF172" s="177">
        <f t="shared" si="79"/>
        <v>0</v>
      </c>
      <c r="AG172" s="168">
        <f t="shared" si="80"/>
        <v>0</v>
      </c>
      <c r="AH172" s="157">
        <f t="shared" si="81"/>
        <v>0.3074558032282859</v>
      </c>
      <c r="AI172" s="144">
        <f t="shared" si="82"/>
        <v>0.15384615384615385</v>
      </c>
    </row>
    <row r="173" spans="1:35" ht="12.75">
      <c r="A173" s="203">
        <v>10</v>
      </c>
      <c r="B173" s="279" t="s">
        <v>84</v>
      </c>
      <c r="C173" s="192">
        <v>2187</v>
      </c>
      <c r="D173" s="28">
        <v>2187</v>
      </c>
      <c r="E173" s="239">
        <f t="shared" si="96"/>
        <v>0</v>
      </c>
      <c r="F173" s="35">
        <v>83</v>
      </c>
      <c r="G173" s="16">
        <v>29</v>
      </c>
      <c r="H173" s="16"/>
      <c r="I173" s="60">
        <v>0</v>
      </c>
      <c r="J173" s="16">
        <v>4</v>
      </c>
      <c r="K173" s="64">
        <f t="shared" si="85"/>
        <v>4</v>
      </c>
      <c r="L173" s="60">
        <v>0</v>
      </c>
      <c r="M173" s="35">
        <v>0</v>
      </c>
      <c r="N173" s="64">
        <f t="shared" si="86"/>
        <v>0</v>
      </c>
      <c r="O173" s="60"/>
      <c r="P173" s="16"/>
      <c r="Q173" s="64">
        <f t="shared" si="87"/>
        <v>0</v>
      </c>
      <c r="R173" s="128"/>
      <c r="S173" s="128"/>
      <c r="T173" s="128">
        <v>0</v>
      </c>
      <c r="U173" s="119">
        <f t="shared" si="97"/>
        <v>4</v>
      </c>
      <c r="V173" s="158">
        <f t="shared" si="69"/>
        <v>0.18289894833104708</v>
      </c>
      <c r="W173" s="163">
        <f t="shared" si="70"/>
        <v>0.04819277108433735</v>
      </c>
      <c r="X173" s="178">
        <f t="shared" si="71"/>
        <v>0</v>
      </c>
      <c r="Y173" s="163">
        <f t="shared" si="72"/>
        <v>0</v>
      </c>
      <c r="Z173" s="178">
        <f t="shared" si="73"/>
        <v>0</v>
      </c>
      <c r="AA173" s="163">
        <f t="shared" si="74"/>
        <v>0</v>
      </c>
      <c r="AB173" s="178">
        <f t="shared" si="75"/>
        <v>0</v>
      </c>
      <c r="AC173" s="163">
        <f t="shared" si="76"/>
        <v>0</v>
      </c>
      <c r="AD173" s="178">
        <f t="shared" si="77"/>
        <v>0</v>
      </c>
      <c r="AE173" s="163">
        <f t="shared" si="78"/>
        <v>0</v>
      </c>
      <c r="AF173" s="178">
        <f t="shared" si="79"/>
        <v>0</v>
      </c>
      <c r="AG173" s="163">
        <f t="shared" si="80"/>
        <v>0</v>
      </c>
      <c r="AH173" s="158">
        <f t="shared" si="81"/>
        <v>0.18289894833104708</v>
      </c>
      <c r="AI173" s="142">
        <f t="shared" si="82"/>
        <v>0.04819277108433735</v>
      </c>
    </row>
    <row r="174" spans="1:35" ht="12.75">
      <c r="A174" s="203">
        <v>10</v>
      </c>
      <c r="B174" s="279" t="s">
        <v>85</v>
      </c>
      <c r="C174" s="192">
        <v>2987</v>
      </c>
      <c r="D174" s="28">
        <f>(C174/F174)*G174</f>
        <v>0</v>
      </c>
      <c r="E174" s="239">
        <f t="shared" si="96"/>
        <v>2987</v>
      </c>
      <c r="F174" s="35">
        <v>101</v>
      </c>
      <c r="G174" s="16"/>
      <c r="H174" s="16">
        <v>101</v>
      </c>
      <c r="I174" s="60">
        <v>3</v>
      </c>
      <c r="J174" s="16">
        <v>0</v>
      </c>
      <c r="K174" s="64">
        <f t="shared" si="85"/>
        <v>3</v>
      </c>
      <c r="L174" s="60">
        <v>0</v>
      </c>
      <c r="M174" s="35">
        <v>0</v>
      </c>
      <c r="N174" s="64">
        <f t="shared" si="86"/>
        <v>0</v>
      </c>
      <c r="O174" s="60"/>
      <c r="P174" s="16"/>
      <c r="Q174" s="64">
        <f t="shared" si="87"/>
        <v>0</v>
      </c>
      <c r="R174" s="128"/>
      <c r="S174" s="128"/>
      <c r="T174" s="128">
        <v>0</v>
      </c>
      <c r="U174" s="119">
        <f t="shared" si="97"/>
        <v>3</v>
      </c>
      <c r="V174" s="158">
        <f t="shared" si="69"/>
        <v>0.1004352192835621</v>
      </c>
      <c r="W174" s="163">
        <f t="shared" si="70"/>
        <v>0.0297029702970297</v>
      </c>
      <c r="X174" s="178">
        <f t="shared" si="71"/>
        <v>0</v>
      </c>
      <c r="Y174" s="163">
        <f t="shared" si="72"/>
        <v>0</v>
      </c>
      <c r="Z174" s="178">
        <f t="shared" si="73"/>
        <v>0</v>
      </c>
      <c r="AA174" s="163">
        <f t="shared" si="74"/>
        <v>0</v>
      </c>
      <c r="AB174" s="178">
        <f t="shared" si="75"/>
        <v>0</v>
      </c>
      <c r="AC174" s="163">
        <f t="shared" si="76"/>
        <v>0</v>
      </c>
      <c r="AD174" s="178">
        <f t="shared" si="77"/>
        <v>0</v>
      </c>
      <c r="AE174" s="163">
        <f t="shared" si="78"/>
        <v>0</v>
      </c>
      <c r="AF174" s="178">
        <f t="shared" si="79"/>
        <v>0</v>
      </c>
      <c r="AG174" s="163">
        <f t="shared" si="80"/>
        <v>0</v>
      </c>
      <c r="AH174" s="158">
        <f t="shared" si="81"/>
        <v>0.1004352192835621</v>
      </c>
      <c r="AI174" s="142">
        <f t="shared" si="82"/>
        <v>0.0297029702970297</v>
      </c>
    </row>
    <row r="175" spans="1:35" ht="12.75">
      <c r="A175" s="203">
        <v>10</v>
      </c>
      <c r="B175" s="279" t="s">
        <v>86</v>
      </c>
      <c r="C175" s="192">
        <v>1678</v>
      </c>
      <c r="D175" s="28">
        <v>1120</v>
      </c>
      <c r="E175" s="239">
        <f t="shared" si="96"/>
        <v>1678</v>
      </c>
      <c r="F175" s="35">
        <v>49</v>
      </c>
      <c r="G175" s="16"/>
      <c r="H175" s="16">
        <v>49</v>
      </c>
      <c r="I175" s="60">
        <v>5</v>
      </c>
      <c r="J175" s="16">
        <v>0</v>
      </c>
      <c r="K175" s="64">
        <f t="shared" si="85"/>
        <v>5</v>
      </c>
      <c r="L175" s="60">
        <v>0</v>
      </c>
      <c r="M175" s="35">
        <v>0</v>
      </c>
      <c r="N175" s="64">
        <f t="shared" si="86"/>
        <v>0</v>
      </c>
      <c r="O175" s="60"/>
      <c r="P175" s="16"/>
      <c r="Q175" s="64">
        <f t="shared" si="87"/>
        <v>0</v>
      </c>
      <c r="R175" s="128"/>
      <c r="S175" s="128"/>
      <c r="T175" s="128">
        <v>0</v>
      </c>
      <c r="U175" s="119">
        <f t="shared" si="97"/>
        <v>5</v>
      </c>
      <c r="V175" s="158">
        <f t="shared" si="69"/>
        <v>0.29797377830750893</v>
      </c>
      <c r="W175" s="163">
        <f t="shared" si="70"/>
        <v>0.10204081632653061</v>
      </c>
      <c r="X175" s="178">
        <f t="shared" si="71"/>
        <v>0</v>
      </c>
      <c r="Y175" s="163">
        <f t="shared" si="72"/>
        <v>0</v>
      </c>
      <c r="Z175" s="178">
        <f t="shared" si="73"/>
        <v>0</v>
      </c>
      <c r="AA175" s="163">
        <f t="shared" si="74"/>
        <v>0</v>
      </c>
      <c r="AB175" s="178">
        <f t="shared" si="75"/>
        <v>0</v>
      </c>
      <c r="AC175" s="163">
        <f t="shared" si="76"/>
        <v>0</v>
      </c>
      <c r="AD175" s="178">
        <f t="shared" si="77"/>
        <v>0</v>
      </c>
      <c r="AE175" s="163">
        <f t="shared" si="78"/>
        <v>0</v>
      </c>
      <c r="AF175" s="178">
        <f t="shared" si="79"/>
        <v>0</v>
      </c>
      <c r="AG175" s="163">
        <f t="shared" si="80"/>
        <v>0</v>
      </c>
      <c r="AH175" s="158">
        <f t="shared" si="81"/>
        <v>0.29797377830750893</v>
      </c>
      <c r="AI175" s="142">
        <f t="shared" si="82"/>
        <v>0.10204081632653061</v>
      </c>
    </row>
    <row r="176" spans="1:35" ht="12.75">
      <c r="A176" s="203">
        <v>10</v>
      </c>
      <c r="B176" s="279" t="s">
        <v>87</v>
      </c>
      <c r="C176" s="192">
        <v>1893</v>
      </c>
      <c r="D176" s="28">
        <f>(C176/F176)*G176</f>
        <v>0</v>
      </c>
      <c r="E176" s="239">
        <f t="shared" si="96"/>
        <v>0</v>
      </c>
      <c r="F176" s="35">
        <v>67</v>
      </c>
      <c r="G176" s="16"/>
      <c r="H176" s="16"/>
      <c r="I176" s="60">
        <v>0</v>
      </c>
      <c r="J176" s="16">
        <v>0</v>
      </c>
      <c r="K176" s="64">
        <f t="shared" si="85"/>
        <v>0</v>
      </c>
      <c r="L176" s="60">
        <v>0</v>
      </c>
      <c r="M176" s="35">
        <v>0</v>
      </c>
      <c r="N176" s="64">
        <f t="shared" si="86"/>
        <v>0</v>
      </c>
      <c r="O176" s="60"/>
      <c r="P176" s="16"/>
      <c r="Q176" s="64">
        <f t="shared" si="87"/>
        <v>0</v>
      </c>
      <c r="R176" s="128"/>
      <c r="S176" s="128"/>
      <c r="T176" s="128">
        <v>0</v>
      </c>
      <c r="U176" s="119">
        <f t="shared" si="97"/>
        <v>0</v>
      </c>
      <c r="V176" s="158">
        <f t="shared" si="69"/>
        <v>0</v>
      </c>
      <c r="W176" s="163">
        <f t="shared" si="70"/>
        <v>0</v>
      </c>
      <c r="X176" s="178">
        <f t="shared" si="71"/>
        <v>0</v>
      </c>
      <c r="Y176" s="163">
        <f t="shared" si="72"/>
        <v>0</v>
      </c>
      <c r="Z176" s="178">
        <f t="shared" si="73"/>
        <v>0</v>
      </c>
      <c r="AA176" s="163">
        <f t="shared" si="74"/>
        <v>0</v>
      </c>
      <c r="AB176" s="178">
        <f t="shared" si="75"/>
        <v>0</v>
      </c>
      <c r="AC176" s="163">
        <f t="shared" si="76"/>
        <v>0</v>
      </c>
      <c r="AD176" s="178">
        <f t="shared" si="77"/>
        <v>0</v>
      </c>
      <c r="AE176" s="163">
        <f t="shared" si="78"/>
        <v>0</v>
      </c>
      <c r="AF176" s="178">
        <f t="shared" si="79"/>
        <v>0</v>
      </c>
      <c r="AG176" s="163">
        <f t="shared" si="80"/>
        <v>0</v>
      </c>
      <c r="AH176" s="158">
        <f t="shared" si="81"/>
        <v>0</v>
      </c>
      <c r="AI176" s="142">
        <f t="shared" si="82"/>
        <v>0</v>
      </c>
    </row>
    <row r="177" spans="1:35" ht="12.75">
      <c r="A177" s="203">
        <v>10</v>
      </c>
      <c r="B177" s="279" t="s">
        <v>88</v>
      </c>
      <c r="C177" s="192">
        <v>1532</v>
      </c>
      <c r="D177" s="28">
        <f>(C177/F177)*G177</f>
        <v>0</v>
      </c>
      <c r="E177" s="239">
        <f t="shared" si="96"/>
        <v>1479.1724137931035</v>
      </c>
      <c r="F177" s="35">
        <v>58</v>
      </c>
      <c r="G177" s="16"/>
      <c r="H177" s="16">
        <v>56</v>
      </c>
      <c r="I177" s="60">
        <v>8</v>
      </c>
      <c r="J177" s="16">
        <v>0</v>
      </c>
      <c r="K177" s="64">
        <f t="shared" si="85"/>
        <v>8</v>
      </c>
      <c r="L177" s="60">
        <v>0</v>
      </c>
      <c r="M177" s="35">
        <v>0</v>
      </c>
      <c r="N177" s="64">
        <f t="shared" si="86"/>
        <v>0</v>
      </c>
      <c r="O177" s="60"/>
      <c r="P177" s="16"/>
      <c r="Q177" s="64">
        <f t="shared" si="87"/>
        <v>0</v>
      </c>
      <c r="R177" s="128"/>
      <c r="S177" s="128"/>
      <c r="T177" s="128">
        <v>0</v>
      </c>
      <c r="U177" s="119">
        <f t="shared" si="97"/>
        <v>8</v>
      </c>
      <c r="V177" s="158">
        <f t="shared" si="69"/>
        <v>0.5221932114882507</v>
      </c>
      <c r="W177" s="163">
        <f t="shared" si="70"/>
        <v>0.13793103448275862</v>
      </c>
      <c r="X177" s="178">
        <f t="shared" si="71"/>
        <v>0</v>
      </c>
      <c r="Y177" s="163">
        <f t="shared" si="72"/>
        <v>0</v>
      </c>
      <c r="Z177" s="178">
        <f t="shared" si="73"/>
        <v>0</v>
      </c>
      <c r="AA177" s="163">
        <f t="shared" si="74"/>
        <v>0</v>
      </c>
      <c r="AB177" s="178">
        <f t="shared" si="75"/>
        <v>0</v>
      </c>
      <c r="AC177" s="163">
        <f t="shared" si="76"/>
        <v>0</v>
      </c>
      <c r="AD177" s="178">
        <f t="shared" si="77"/>
        <v>0</v>
      </c>
      <c r="AE177" s="163">
        <f t="shared" si="78"/>
        <v>0</v>
      </c>
      <c r="AF177" s="178">
        <f t="shared" si="79"/>
        <v>0</v>
      </c>
      <c r="AG177" s="163">
        <f t="shared" si="80"/>
        <v>0</v>
      </c>
      <c r="AH177" s="158">
        <f t="shared" si="81"/>
        <v>0.5221932114882507</v>
      </c>
      <c r="AI177" s="142">
        <f t="shared" si="82"/>
        <v>0.13793103448275862</v>
      </c>
    </row>
    <row r="178" spans="1:35" ht="12.75">
      <c r="A178" s="203">
        <v>10</v>
      </c>
      <c r="B178" s="279" t="s">
        <v>89</v>
      </c>
      <c r="C178" s="192">
        <v>2012</v>
      </c>
      <c r="D178" s="28">
        <v>2012</v>
      </c>
      <c r="E178" s="239">
        <f t="shared" si="96"/>
        <v>0</v>
      </c>
      <c r="F178" s="35">
        <v>68</v>
      </c>
      <c r="G178" s="16">
        <v>16</v>
      </c>
      <c r="H178" s="16"/>
      <c r="I178" s="60">
        <v>0</v>
      </c>
      <c r="J178" s="16">
        <v>0</v>
      </c>
      <c r="K178" s="64">
        <f t="shared" si="85"/>
        <v>0</v>
      </c>
      <c r="L178" s="60">
        <v>0</v>
      </c>
      <c r="M178" s="35">
        <v>0</v>
      </c>
      <c r="N178" s="64">
        <f t="shared" si="86"/>
        <v>0</v>
      </c>
      <c r="O178" s="60"/>
      <c r="P178" s="16"/>
      <c r="Q178" s="64">
        <f t="shared" si="87"/>
        <v>0</v>
      </c>
      <c r="R178" s="128"/>
      <c r="S178" s="128"/>
      <c r="T178" s="128">
        <v>6</v>
      </c>
      <c r="U178" s="119">
        <f t="shared" si="97"/>
        <v>6</v>
      </c>
      <c r="V178" s="158">
        <f t="shared" si="69"/>
        <v>0</v>
      </c>
      <c r="W178" s="163">
        <f t="shared" si="70"/>
        <v>0</v>
      </c>
      <c r="X178" s="178">
        <f t="shared" si="71"/>
        <v>0</v>
      </c>
      <c r="Y178" s="163">
        <f t="shared" si="72"/>
        <v>0</v>
      </c>
      <c r="Z178" s="178">
        <f t="shared" si="73"/>
        <v>0</v>
      </c>
      <c r="AA178" s="163">
        <f t="shared" si="74"/>
        <v>0</v>
      </c>
      <c r="AB178" s="178">
        <f t="shared" si="75"/>
        <v>0</v>
      </c>
      <c r="AC178" s="163">
        <f t="shared" si="76"/>
        <v>0</v>
      </c>
      <c r="AD178" s="178">
        <f t="shared" si="77"/>
        <v>0</v>
      </c>
      <c r="AE178" s="163">
        <f t="shared" si="78"/>
        <v>0</v>
      </c>
      <c r="AF178" s="178">
        <f t="shared" si="79"/>
        <v>0.2982107355864811</v>
      </c>
      <c r="AG178" s="163">
        <f t="shared" si="80"/>
        <v>0.08823529411764706</v>
      </c>
      <c r="AH178" s="158">
        <f t="shared" si="81"/>
        <v>0.2982107355864811</v>
      </c>
      <c r="AI178" s="142">
        <f t="shared" si="82"/>
        <v>0.08823529411764706</v>
      </c>
    </row>
    <row r="179" spans="1:35" ht="12.75">
      <c r="A179" s="203">
        <v>10</v>
      </c>
      <c r="B179" s="279" t="s">
        <v>90</v>
      </c>
      <c r="C179" s="192">
        <v>1579</v>
      </c>
      <c r="D179" s="28">
        <f>(C179/F179)*G179</f>
        <v>0</v>
      </c>
      <c r="E179" s="239">
        <f t="shared" si="96"/>
        <v>0</v>
      </c>
      <c r="F179" s="35">
        <v>20</v>
      </c>
      <c r="G179" s="16"/>
      <c r="H179" s="16"/>
      <c r="I179" s="60">
        <v>0</v>
      </c>
      <c r="J179" s="16">
        <v>0</v>
      </c>
      <c r="K179" s="64">
        <f t="shared" si="85"/>
        <v>0</v>
      </c>
      <c r="L179" s="60">
        <v>0</v>
      </c>
      <c r="M179" s="35">
        <v>0</v>
      </c>
      <c r="N179" s="64">
        <f t="shared" si="86"/>
        <v>0</v>
      </c>
      <c r="O179" s="60"/>
      <c r="P179" s="16"/>
      <c r="Q179" s="64">
        <f t="shared" si="87"/>
        <v>0</v>
      </c>
      <c r="R179" s="128"/>
      <c r="S179" s="128"/>
      <c r="T179" s="128">
        <v>0</v>
      </c>
      <c r="U179" s="119">
        <f t="shared" si="97"/>
        <v>0</v>
      </c>
      <c r="V179" s="158">
        <f t="shared" si="69"/>
        <v>0</v>
      </c>
      <c r="W179" s="163">
        <f t="shared" si="70"/>
        <v>0</v>
      </c>
      <c r="X179" s="178">
        <f t="shared" si="71"/>
        <v>0</v>
      </c>
      <c r="Y179" s="163">
        <f t="shared" si="72"/>
        <v>0</v>
      </c>
      <c r="Z179" s="178">
        <f t="shared" si="73"/>
        <v>0</v>
      </c>
      <c r="AA179" s="163">
        <f t="shared" si="74"/>
        <v>0</v>
      </c>
      <c r="AB179" s="178">
        <f t="shared" si="75"/>
        <v>0</v>
      </c>
      <c r="AC179" s="163">
        <f t="shared" si="76"/>
        <v>0</v>
      </c>
      <c r="AD179" s="178">
        <f t="shared" si="77"/>
        <v>0</v>
      </c>
      <c r="AE179" s="163">
        <f t="shared" si="78"/>
        <v>0</v>
      </c>
      <c r="AF179" s="178">
        <f t="shared" si="79"/>
        <v>0</v>
      </c>
      <c r="AG179" s="163">
        <f t="shared" si="80"/>
        <v>0</v>
      </c>
      <c r="AH179" s="158">
        <f t="shared" si="81"/>
        <v>0</v>
      </c>
      <c r="AI179" s="142">
        <f t="shared" si="82"/>
        <v>0</v>
      </c>
    </row>
    <row r="180" spans="1:35" ht="12.75">
      <c r="A180" s="203">
        <v>10</v>
      </c>
      <c r="B180" s="279" t="s">
        <v>91</v>
      </c>
      <c r="C180" s="192">
        <v>3979</v>
      </c>
      <c r="D180" s="28">
        <v>2679</v>
      </c>
      <c r="E180" s="239">
        <f t="shared" si="96"/>
        <v>0</v>
      </c>
      <c r="F180" s="35">
        <v>125</v>
      </c>
      <c r="G180" s="16">
        <v>13</v>
      </c>
      <c r="H180" s="16"/>
      <c r="I180" s="60">
        <v>0</v>
      </c>
      <c r="J180" s="16">
        <v>1</v>
      </c>
      <c r="K180" s="64">
        <f t="shared" si="85"/>
        <v>1</v>
      </c>
      <c r="L180" s="60">
        <v>0</v>
      </c>
      <c r="M180" s="35">
        <v>0</v>
      </c>
      <c r="N180" s="64">
        <f t="shared" si="86"/>
        <v>0</v>
      </c>
      <c r="O180" s="60"/>
      <c r="P180" s="16"/>
      <c r="Q180" s="64">
        <f t="shared" si="87"/>
        <v>0</v>
      </c>
      <c r="R180" s="128"/>
      <c r="S180" s="128"/>
      <c r="T180" s="128">
        <v>0</v>
      </c>
      <c r="U180" s="119">
        <f t="shared" si="97"/>
        <v>1</v>
      </c>
      <c r="V180" s="158">
        <f t="shared" si="69"/>
        <v>0.025131942699170642</v>
      </c>
      <c r="W180" s="163">
        <f t="shared" si="70"/>
        <v>0.008</v>
      </c>
      <c r="X180" s="178">
        <f t="shared" si="71"/>
        <v>0</v>
      </c>
      <c r="Y180" s="163">
        <f t="shared" si="72"/>
        <v>0</v>
      </c>
      <c r="Z180" s="178">
        <f t="shared" si="73"/>
        <v>0</v>
      </c>
      <c r="AA180" s="163">
        <f t="shared" si="74"/>
        <v>0</v>
      </c>
      <c r="AB180" s="178">
        <f t="shared" si="75"/>
        <v>0</v>
      </c>
      <c r="AC180" s="163">
        <f t="shared" si="76"/>
        <v>0</v>
      </c>
      <c r="AD180" s="178">
        <f t="shared" si="77"/>
        <v>0</v>
      </c>
      <c r="AE180" s="163">
        <f t="shared" si="78"/>
        <v>0</v>
      </c>
      <c r="AF180" s="178">
        <f t="shared" si="79"/>
        <v>0</v>
      </c>
      <c r="AG180" s="163">
        <f t="shared" si="80"/>
        <v>0</v>
      </c>
      <c r="AH180" s="158">
        <f t="shared" si="81"/>
        <v>0.025131942699170642</v>
      </c>
      <c r="AI180" s="142">
        <f t="shared" si="82"/>
        <v>0.008</v>
      </c>
    </row>
    <row r="181" spans="1:35" ht="12.75">
      <c r="A181" s="203">
        <v>10</v>
      </c>
      <c r="B181" s="279" t="s">
        <v>92</v>
      </c>
      <c r="C181" s="192">
        <v>1320</v>
      </c>
      <c r="D181" s="28">
        <f>(C181/F181)*G181</f>
        <v>0</v>
      </c>
      <c r="E181" s="239">
        <f t="shared" si="96"/>
        <v>0</v>
      </c>
      <c r="F181" s="35">
        <v>39</v>
      </c>
      <c r="G181" s="16"/>
      <c r="H181" s="16"/>
      <c r="I181" s="60">
        <v>0</v>
      </c>
      <c r="J181" s="16">
        <v>0</v>
      </c>
      <c r="K181" s="64">
        <f t="shared" si="85"/>
        <v>0</v>
      </c>
      <c r="L181" s="60">
        <v>0</v>
      </c>
      <c r="M181" s="35">
        <v>0</v>
      </c>
      <c r="N181" s="64">
        <f t="shared" si="86"/>
        <v>0</v>
      </c>
      <c r="O181" s="60"/>
      <c r="P181" s="16"/>
      <c r="Q181" s="64">
        <f t="shared" si="87"/>
        <v>0</v>
      </c>
      <c r="R181" s="128"/>
      <c r="S181" s="128"/>
      <c r="T181" s="128">
        <v>0</v>
      </c>
      <c r="U181" s="119">
        <f t="shared" si="97"/>
        <v>0</v>
      </c>
      <c r="V181" s="158">
        <f t="shared" si="69"/>
        <v>0</v>
      </c>
      <c r="W181" s="163">
        <f t="shared" si="70"/>
        <v>0</v>
      </c>
      <c r="X181" s="178">
        <f t="shared" si="71"/>
        <v>0</v>
      </c>
      <c r="Y181" s="163">
        <f t="shared" si="72"/>
        <v>0</v>
      </c>
      <c r="Z181" s="178">
        <f t="shared" si="73"/>
        <v>0</v>
      </c>
      <c r="AA181" s="163">
        <f t="shared" si="74"/>
        <v>0</v>
      </c>
      <c r="AB181" s="178">
        <f t="shared" si="75"/>
        <v>0</v>
      </c>
      <c r="AC181" s="163">
        <f t="shared" si="76"/>
        <v>0</v>
      </c>
      <c r="AD181" s="178">
        <f t="shared" si="77"/>
        <v>0</v>
      </c>
      <c r="AE181" s="163">
        <f t="shared" si="78"/>
        <v>0</v>
      </c>
      <c r="AF181" s="178">
        <f t="shared" si="79"/>
        <v>0</v>
      </c>
      <c r="AG181" s="163">
        <f t="shared" si="80"/>
        <v>0</v>
      </c>
      <c r="AH181" s="158">
        <f t="shared" si="81"/>
        <v>0</v>
      </c>
      <c r="AI181" s="142">
        <f t="shared" si="82"/>
        <v>0</v>
      </c>
    </row>
    <row r="182" spans="1:35" ht="12.75">
      <c r="A182" s="203">
        <v>10</v>
      </c>
      <c r="B182" s="279" t="s">
        <v>93</v>
      </c>
      <c r="C182" s="192">
        <v>2633</v>
      </c>
      <c r="D182" s="28">
        <v>2633</v>
      </c>
      <c r="E182" s="239">
        <f t="shared" si="96"/>
        <v>0</v>
      </c>
      <c r="F182" s="35">
        <v>71</v>
      </c>
      <c r="G182" s="16">
        <v>8</v>
      </c>
      <c r="H182" s="16"/>
      <c r="I182" s="60">
        <v>0</v>
      </c>
      <c r="J182" s="16">
        <v>3</v>
      </c>
      <c r="K182" s="64">
        <f t="shared" si="85"/>
        <v>3</v>
      </c>
      <c r="L182" s="60">
        <v>0</v>
      </c>
      <c r="M182" s="35">
        <v>0</v>
      </c>
      <c r="N182" s="64">
        <f t="shared" si="86"/>
        <v>0</v>
      </c>
      <c r="O182" s="60"/>
      <c r="P182" s="16"/>
      <c r="Q182" s="64">
        <f t="shared" si="87"/>
        <v>0</v>
      </c>
      <c r="R182" s="128"/>
      <c r="S182" s="128"/>
      <c r="T182" s="128">
        <v>0</v>
      </c>
      <c r="U182" s="119">
        <f t="shared" si="97"/>
        <v>3</v>
      </c>
      <c r="V182" s="158">
        <f t="shared" si="69"/>
        <v>0.11393847322445878</v>
      </c>
      <c r="W182" s="163">
        <f t="shared" si="70"/>
        <v>0.04225352112676056</v>
      </c>
      <c r="X182" s="178">
        <f t="shared" si="71"/>
        <v>0</v>
      </c>
      <c r="Y182" s="163">
        <f t="shared" si="72"/>
        <v>0</v>
      </c>
      <c r="Z182" s="178">
        <f t="shared" si="73"/>
        <v>0</v>
      </c>
      <c r="AA182" s="163">
        <f t="shared" si="74"/>
        <v>0</v>
      </c>
      <c r="AB182" s="178">
        <f t="shared" si="75"/>
        <v>0</v>
      </c>
      <c r="AC182" s="163">
        <f t="shared" si="76"/>
        <v>0</v>
      </c>
      <c r="AD182" s="178">
        <f t="shared" si="77"/>
        <v>0</v>
      </c>
      <c r="AE182" s="163">
        <f t="shared" si="78"/>
        <v>0</v>
      </c>
      <c r="AF182" s="178">
        <f t="shared" si="79"/>
        <v>0</v>
      </c>
      <c r="AG182" s="163">
        <f t="shared" si="80"/>
        <v>0</v>
      </c>
      <c r="AH182" s="158">
        <f t="shared" si="81"/>
        <v>0.11393847322445878</v>
      </c>
      <c r="AI182" s="142">
        <f t="shared" si="82"/>
        <v>0.04225352112676056</v>
      </c>
    </row>
    <row r="183" spans="1:35" ht="12.75">
      <c r="A183" s="203">
        <v>10</v>
      </c>
      <c r="B183" s="279" t="s">
        <v>94</v>
      </c>
      <c r="C183" s="192">
        <v>157.5185</v>
      </c>
      <c r="D183" s="28"/>
      <c r="E183" s="239"/>
      <c r="F183" s="35">
        <v>2</v>
      </c>
      <c r="G183" s="16"/>
      <c r="H183" s="16"/>
      <c r="I183" s="60">
        <v>0</v>
      </c>
      <c r="J183" s="16">
        <v>0</v>
      </c>
      <c r="K183" s="64">
        <f t="shared" si="85"/>
        <v>0</v>
      </c>
      <c r="L183" s="60">
        <v>0</v>
      </c>
      <c r="M183" s="35">
        <v>0</v>
      </c>
      <c r="N183" s="64">
        <f t="shared" si="86"/>
        <v>0</v>
      </c>
      <c r="O183" s="60"/>
      <c r="P183" s="16"/>
      <c r="Q183" s="64">
        <f t="shared" si="87"/>
        <v>0</v>
      </c>
      <c r="R183" s="128"/>
      <c r="S183" s="128"/>
      <c r="T183" s="128">
        <v>0</v>
      </c>
      <c r="U183" s="119">
        <f t="shared" si="97"/>
        <v>0</v>
      </c>
      <c r="V183" s="158">
        <f t="shared" si="69"/>
        <v>0</v>
      </c>
      <c r="W183" s="163">
        <f t="shared" si="70"/>
        <v>0</v>
      </c>
      <c r="X183" s="178">
        <f t="shared" si="71"/>
        <v>0</v>
      </c>
      <c r="Y183" s="163">
        <f t="shared" si="72"/>
        <v>0</v>
      </c>
      <c r="Z183" s="178">
        <f t="shared" si="73"/>
        <v>0</v>
      </c>
      <c r="AA183" s="163">
        <f t="shared" si="74"/>
        <v>0</v>
      </c>
      <c r="AB183" s="178">
        <f t="shared" si="75"/>
        <v>0</v>
      </c>
      <c r="AC183" s="163">
        <f t="shared" si="76"/>
        <v>0</v>
      </c>
      <c r="AD183" s="178">
        <f t="shared" si="77"/>
        <v>0</v>
      </c>
      <c r="AE183" s="163">
        <f t="shared" si="78"/>
        <v>0</v>
      </c>
      <c r="AF183" s="178">
        <f t="shared" si="79"/>
        <v>0</v>
      </c>
      <c r="AG183" s="163">
        <f t="shared" si="80"/>
        <v>0</v>
      </c>
      <c r="AH183" s="158">
        <f t="shared" si="81"/>
        <v>0</v>
      </c>
      <c r="AI183" s="142">
        <f t="shared" si="82"/>
        <v>0</v>
      </c>
    </row>
    <row r="184" spans="1:35" ht="12.75">
      <c r="A184" s="203">
        <v>10</v>
      </c>
      <c r="B184" s="279" t="s">
        <v>95</v>
      </c>
      <c r="C184" s="192">
        <v>299.3967</v>
      </c>
      <c r="D184" s="28"/>
      <c r="E184" s="239"/>
      <c r="F184" s="35">
        <v>4</v>
      </c>
      <c r="G184" s="16"/>
      <c r="H184" s="16"/>
      <c r="I184" s="60">
        <v>0</v>
      </c>
      <c r="J184" s="16">
        <v>5</v>
      </c>
      <c r="K184" s="64">
        <f t="shared" si="85"/>
        <v>5</v>
      </c>
      <c r="L184" s="60">
        <v>0</v>
      </c>
      <c r="M184" s="35">
        <v>0</v>
      </c>
      <c r="N184" s="64">
        <f t="shared" si="86"/>
        <v>0</v>
      </c>
      <c r="O184" s="60"/>
      <c r="P184" s="16"/>
      <c r="Q184" s="64">
        <f t="shared" si="87"/>
        <v>0</v>
      </c>
      <c r="R184" s="128"/>
      <c r="S184" s="128"/>
      <c r="T184" s="128">
        <v>0</v>
      </c>
      <c r="U184" s="119">
        <f t="shared" si="97"/>
        <v>5</v>
      </c>
      <c r="V184" s="158">
        <f t="shared" si="69"/>
        <v>1.6700250871168585</v>
      </c>
      <c r="W184" s="163">
        <f t="shared" si="70"/>
        <v>1.25</v>
      </c>
      <c r="X184" s="178">
        <f t="shared" si="71"/>
        <v>0</v>
      </c>
      <c r="Y184" s="163">
        <f t="shared" si="72"/>
        <v>0</v>
      </c>
      <c r="Z184" s="178">
        <f t="shared" si="73"/>
        <v>0</v>
      </c>
      <c r="AA184" s="163">
        <f t="shared" si="74"/>
        <v>0</v>
      </c>
      <c r="AB184" s="178">
        <f t="shared" si="75"/>
        <v>0</v>
      </c>
      <c r="AC184" s="163">
        <f t="shared" si="76"/>
        <v>0</v>
      </c>
      <c r="AD184" s="178">
        <f t="shared" si="77"/>
        <v>0</v>
      </c>
      <c r="AE184" s="163">
        <f t="shared" si="78"/>
        <v>0</v>
      </c>
      <c r="AF184" s="178">
        <f t="shared" si="79"/>
        <v>0</v>
      </c>
      <c r="AG184" s="163">
        <f t="shared" si="80"/>
        <v>0</v>
      </c>
      <c r="AH184" s="158">
        <f t="shared" si="81"/>
        <v>1.6700250871168585</v>
      </c>
      <c r="AI184" s="142">
        <f t="shared" si="82"/>
        <v>1.25</v>
      </c>
    </row>
    <row r="185" spans="1:35" ht="12.75">
      <c r="A185" s="203">
        <v>10</v>
      </c>
      <c r="B185" s="279" t="s">
        <v>96</v>
      </c>
      <c r="C185" s="192">
        <v>281.144</v>
      </c>
      <c r="D185" s="25"/>
      <c r="E185" s="239"/>
      <c r="F185" s="35">
        <v>2</v>
      </c>
      <c r="G185" s="16"/>
      <c r="H185" s="16"/>
      <c r="I185" s="60">
        <v>0</v>
      </c>
      <c r="J185" s="16">
        <v>0</v>
      </c>
      <c r="K185" s="64">
        <f t="shared" si="85"/>
        <v>0</v>
      </c>
      <c r="L185" s="60">
        <v>0</v>
      </c>
      <c r="M185" s="35">
        <v>0</v>
      </c>
      <c r="N185" s="64">
        <f t="shared" si="86"/>
        <v>0</v>
      </c>
      <c r="O185" s="60"/>
      <c r="P185" s="16"/>
      <c r="Q185" s="64">
        <f t="shared" si="87"/>
        <v>0</v>
      </c>
      <c r="R185" s="128"/>
      <c r="S185" s="128"/>
      <c r="T185" s="128">
        <v>0</v>
      </c>
      <c r="U185" s="119">
        <f t="shared" si="97"/>
        <v>0</v>
      </c>
      <c r="V185" s="158">
        <f t="shared" si="69"/>
        <v>0</v>
      </c>
      <c r="W185" s="163">
        <f t="shared" si="70"/>
        <v>0</v>
      </c>
      <c r="X185" s="178">
        <f t="shared" si="71"/>
        <v>0</v>
      </c>
      <c r="Y185" s="163">
        <f t="shared" si="72"/>
        <v>0</v>
      </c>
      <c r="Z185" s="178">
        <f t="shared" si="73"/>
        <v>0</v>
      </c>
      <c r="AA185" s="163">
        <f t="shared" si="74"/>
        <v>0</v>
      </c>
      <c r="AB185" s="178">
        <f t="shared" si="75"/>
        <v>0</v>
      </c>
      <c r="AC185" s="163">
        <f t="shared" si="76"/>
        <v>0</v>
      </c>
      <c r="AD185" s="178">
        <f t="shared" si="77"/>
        <v>0</v>
      </c>
      <c r="AE185" s="163">
        <f t="shared" si="78"/>
        <v>0</v>
      </c>
      <c r="AF185" s="178">
        <f t="shared" si="79"/>
        <v>0</v>
      </c>
      <c r="AG185" s="163">
        <f t="shared" si="80"/>
        <v>0</v>
      </c>
      <c r="AH185" s="158">
        <f t="shared" si="81"/>
        <v>0</v>
      </c>
      <c r="AI185" s="142">
        <f t="shared" si="82"/>
        <v>0</v>
      </c>
    </row>
    <row r="186" spans="1:35" ht="12.75">
      <c r="A186" s="207">
        <v>10</v>
      </c>
      <c r="B186" s="284" t="s">
        <v>300</v>
      </c>
      <c r="C186" s="195">
        <v>731</v>
      </c>
      <c r="D186" s="30"/>
      <c r="E186" s="242"/>
      <c r="F186" s="38"/>
      <c r="G186" s="18"/>
      <c r="H186" s="18"/>
      <c r="I186" s="88">
        <v>0</v>
      </c>
      <c r="J186" s="18">
        <v>0</v>
      </c>
      <c r="K186" s="72">
        <f t="shared" si="85"/>
        <v>0</v>
      </c>
      <c r="L186" s="88">
        <v>0</v>
      </c>
      <c r="M186" s="38">
        <v>0</v>
      </c>
      <c r="N186" s="72">
        <f t="shared" si="86"/>
        <v>0</v>
      </c>
      <c r="O186" s="88"/>
      <c r="P186" s="18"/>
      <c r="Q186" s="72">
        <f t="shared" si="87"/>
        <v>0</v>
      </c>
      <c r="R186" s="133"/>
      <c r="S186" s="133"/>
      <c r="T186" s="133">
        <v>4</v>
      </c>
      <c r="U186" s="119">
        <f t="shared" si="97"/>
        <v>4</v>
      </c>
      <c r="V186" s="159">
        <f t="shared" si="69"/>
        <v>0</v>
      </c>
      <c r="W186" s="169" t="e">
        <f t="shared" si="70"/>
        <v>#DIV/0!</v>
      </c>
      <c r="X186" s="179">
        <f t="shared" si="71"/>
        <v>0</v>
      </c>
      <c r="Y186" s="169" t="e">
        <f t="shared" si="72"/>
        <v>#DIV/0!</v>
      </c>
      <c r="Z186" s="179">
        <f t="shared" si="73"/>
        <v>0</v>
      </c>
      <c r="AA186" s="169" t="e">
        <f t="shared" si="74"/>
        <v>#DIV/0!</v>
      </c>
      <c r="AB186" s="179">
        <f t="shared" si="75"/>
        <v>0</v>
      </c>
      <c r="AC186" s="169" t="e">
        <f t="shared" si="76"/>
        <v>#DIV/0!</v>
      </c>
      <c r="AD186" s="179">
        <f t="shared" si="77"/>
        <v>0</v>
      </c>
      <c r="AE186" s="169" t="e">
        <f t="shared" si="78"/>
        <v>#DIV/0!</v>
      </c>
      <c r="AF186" s="179">
        <f t="shared" si="79"/>
        <v>0.5471956224350205</v>
      </c>
      <c r="AG186" s="169" t="e">
        <f t="shared" si="80"/>
        <v>#DIV/0!</v>
      </c>
      <c r="AH186" s="159">
        <f t="shared" si="81"/>
        <v>0.5471956224350205</v>
      </c>
      <c r="AI186" s="145" t="e">
        <f t="shared" si="82"/>
        <v>#DIV/0!</v>
      </c>
    </row>
    <row r="187" spans="1:35" s="10" customFormat="1" ht="13.5" thickBot="1">
      <c r="A187" s="208"/>
      <c r="B187" s="285"/>
      <c r="C187" s="187">
        <f>SUM(C172:C186)</f>
        <v>24570.0592</v>
      </c>
      <c r="D187" s="249">
        <f aca="true" t="shared" si="98" ref="D187:U187">SUM(D172:D186)</f>
        <v>10631</v>
      </c>
      <c r="E187" s="250">
        <f t="shared" si="98"/>
        <v>7445.172413793103</v>
      </c>
      <c r="F187" s="97">
        <f t="shared" si="98"/>
        <v>715</v>
      </c>
      <c r="G187" s="98">
        <f t="shared" si="98"/>
        <v>66</v>
      </c>
      <c r="H187" s="93">
        <f t="shared" si="98"/>
        <v>232</v>
      </c>
      <c r="I187" s="97">
        <f t="shared" si="98"/>
        <v>20</v>
      </c>
      <c r="J187" s="98">
        <f t="shared" si="98"/>
        <v>13</v>
      </c>
      <c r="K187" s="93">
        <f t="shared" si="98"/>
        <v>33</v>
      </c>
      <c r="L187" s="97">
        <f t="shared" si="98"/>
        <v>0</v>
      </c>
      <c r="M187" s="98">
        <f t="shared" si="98"/>
        <v>0</v>
      </c>
      <c r="N187" s="93">
        <f t="shared" si="98"/>
        <v>0</v>
      </c>
      <c r="O187" s="97">
        <f t="shared" si="98"/>
        <v>0</v>
      </c>
      <c r="P187" s="98">
        <f t="shared" si="98"/>
        <v>0</v>
      </c>
      <c r="Q187" s="93">
        <f t="shared" si="98"/>
        <v>0</v>
      </c>
      <c r="R187" s="134">
        <f t="shared" si="98"/>
        <v>0</v>
      </c>
      <c r="S187" s="134">
        <f t="shared" si="98"/>
        <v>0</v>
      </c>
      <c r="T187" s="134">
        <f t="shared" si="98"/>
        <v>10</v>
      </c>
      <c r="U187" s="46">
        <f t="shared" si="98"/>
        <v>43</v>
      </c>
      <c r="V187" s="160">
        <f t="shared" si="69"/>
        <v>0.1343098106983804</v>
      </c>
      <c r="W187" s="170">
        <f t="shared" si="70"/>
        <v>0.046153846153846156</v>
      </c>
      <c r="X187" s="180">
        <f t="shared" si="71"/>
        <v>0</v>
      </c>
      <c r="Y187" s="170">
        <f t="shared" si="72"/>
        <v>0</v>
      </c>
      <c r="Z187" s="180">
        <f t="shared" si="73"/>
        <v>0</v>
      </c>
      <c r="AA187" s="170">
        <f t="shared" si="74"/>
        <v>0</v>
      </c>
      <c r="AB187" s="180">
        <f t="shared" si="75"/>
        <v>0</v>
      </c>
      <c r="AC187" s="170">
        <f t="shared" si="76"/>
        <v>0</v>
      </c>
      <c r="AD187" s="180">
        <f t="shared" si="77"/>
        <v>0</v>
      </c>
      <c r="AE187" s="170">
        <f t="shared" si="78"/>
        <v>0</v>
      </c>
      <c r="AF187" s="180">
        <f t="shared" si="79"/>
        <v>0.04069994263587285</v>
      </c>
      <c r="AG187" s="170">
        <f t="shared" si="80"/>
        <v>0.013986013986013986</v>
      </c>
      <c r="AH187" s="160">
        <f t="shared" si="81"/>
        <v>0.17500975333425325</v>
      </c>
      <c r="AI187" s="146">
        <f t="shared" si="82"/>
        <v>0.06013986013986014</v>
      </c>
    </row>
    <row r="188" spans="1:35" ht="12.75">
      <c r="A188" s="206">
        <v>11</v>
      </c>
      <c r="B188" s="283" t="s">
        <v>197</v>
      </c>
      <c r="C188" s="200">
        <v>4140</v>
      </c>
      <c r="D188" s="84">
        <f aca="true" t="shared" si="99" ref="D188:D201">(C188/F188)*G188</f>
        <v>0</v>
      </c>
      <c r="E188" s="244">
        <f aca="true" t="shared" si="100" ref="E188:E201">(C188/F188)*H188</f>
        <v>0</v>
      </c>
      <c r="F188" s="85">
        <v>113</v>
      </c>
      <c r="G188" s="57"/>
      <c r="H188" s="57"/>
      <c r="I188" s="106"/>
      <c r="J188" s="57"/>
      <c r="K188" s="94">
        <f t="shared" si="85"/>
        <v>0</v>
      </c>
      <c r="L188" s="106"/>
      <c r="M188" s="85"/>
      <c r="N188" s="94">
        <f t="shared" si="86"/>
        <v>0</v>
      </c>
      <c r="O188" s="106"/>
      <c r="P188" s="57"/>
      <c r="Q188" s="94">
        <f t="shared" si="87"/>
        <v>0</v>
      </c>
      <c r="R188" s="132"/>
      <c r="S188" s="132"/>
      <c r="T188" s="132"/>
      <c r="U188" s="120">
        <f aca="true" t="shared" si="101" ref="U188:U203">K188+N188+Q188+R188+S188+T188</f>
        <v>0</v>
      </c>
      <c r="V188" s="157">
        <f t="shared" si="69"/>
        <v>0</v>
      </c>
      <c r="W188" s="168">
        <f t="shared" si="70"/>
        <v>0</v>
      </c>
      <c r="X188" s="177">
        <f t="shared" si="71"/>
        <v>0</v>
      </c>
      <c r="Y188" s="168">
        <f t="shared" si="72"/>
        <v>0</v>
      </c>
      <c r="Z188" s="177">
        <f t="shared" si="73"/>
        <v>0</v>
      </c>
      <c r="AA188" s="168">
        <f t="shared" si="74"/>
        <v>0</v>
      </c>
      <c r="AB188" s="177">
        <f t="shared" si="75"/>
        <v>0</v>
      </c>
      <c r="AC188" s="168">
        <f t="shared" si="76"/>
        <v>0</v>
      </c>
      <c r="AD188" s="177">
        <f t="shared" si="77"/>
        <v>0</v>
      </c>
      <c r="AE188" s="168">
        <f t="shared" si="78"/>
        <v>0</v>
      </c>
      <c r="AF188" s="177">
        <f t="shared" si="79"/>
        <v>0</v>
      </c>
      <c r="AG188" s="168">
        <f t="shared" si="80"/>
        <v>0</v>
      </c>
      <c r="AH188" s="157">
        <f t="shared" si="81"/>
        <v>0</v>
      </c>
      <c r="AI188" s="144">
        <f t="shared" si="82"/>
        <v>0</v>
      </c>
    </row>
    <row r="189" spans="1:35" ht="12.75">
      <c r="A189" s="203">
        <v>11</v>
      </c>
      <c r="B189" s="279" t="s">
        <v>198</v>
      </c>
      <c r="C189" s="192">
        <v>2300</v>
      </c>
      <c r="D189" s="28">
        <f t="shared" si="99"/>
        <v>0</v>
      </c>
      <c r="E189" s="239">
        <f t="shared" si="100"/>
        <v>0</v>
      </c>
      <c r="F189" s="35">
        <v>39</v>
      </c>
      <c r="G189" s="16"/>
      <c r="H189" s="16"/>
      <c r="I189" s="60"/>
      <c r="J189" s="16"/>
      <c r="K189" s="64">
        <f t="shared" si="85"/>
        <v>0</v>
      </c>
      <c r="L189" s="60"/>
      <c r="M189" s="35"/>
      <c r="N189" s="64">
        <f t="shared" si="86"/>
        <v>0</v>
      </c>
      <c r="O189" s="60"/>
      <c r="P189" s="16"/>
      <c r="Q189" s="64">
        <f t="shared" si="87"/>
        <v>0</v>
      </c>
      <c r="R189" s="128"/>
      <c r="S189" s="128"/>
      <c r="T189" s="128"/>
      <c r="U189" s="119">
        <f t="shared" si="101"/>
        <v>0</v>
      </c>
      <c r="V189" s="158">
        <f t="shared" si="69"/>
        <v>0</v>
      </c>
      <c r="W189" s="163">
        <f t="shared" si="70"/>
        <v>0</v>
      </c>
      <c r="X189" s="178">
        <f t="shared" si="71"/>
        <v>0</v>
      </c>
      <c r="Y189" s="163">
        <f t="shared" si="72"/>
        <v>0</v>
      </c>
      <c r="Z189" s="178">
        <f t="shared" si="73"/>
        <v>0</v>
      </c>
      <c r="AA189" s="163">
        <f t="shared" si="74"/>
        <v>0</v>
      </c>
      <c r="AB189" s="178">
        <f t="shared" si="75"/>
        <v>0</v>
      </c>
      <c r="AC189" s="163">
        <f t="shared" si="76"/>
        <v>0</v>
      </c>
      <c r="AD189" s="178">
        <f t="shared" si="77"/>
        <v>0</v>
      </c>
      <c r="AE189" s="163">
        <f t="shared" si="78"/>
        <v>0</v>
      </c>
      <c r="AF189" s="178">
        <f t="shared" si="79"/>
        <v>0</v>
      </c>
      <c r="AG189" s="163">
        <f t="shared" si="80"/>
        <v>0</v>
      </c>
      <c r="AH189" s="158">
        <f t="shared" si="81"/>
        <v>0</v>
      </c>
      <c r="AI189" s="142">
        <f t="shared" si="82"/>
        <v>0</v>
      </c>
    </row>
    <row r="190" spans="1:35" ht="12.75">
      <c r="A190" s="203">
        <v>11</v>
      </c>
      <c r="B190" s="279" t="s">
        <v>199</v>
      </c>
      <c r="C190" s="192">
        <v>2715</v>
      </c>
      <c r="D190" s="28">
        <f t="shared" si="99"/>
        <v>0</v>
      </c>
      <c r="E190" s="239">
        <f t="shared" si="100"/>
        <v>0</v>
      </c>
      <c r="F190" s="35">
        <v>64</v>
      </c>
      <c r="G190" s="16"/>
      <c r="H190" s="16"/>
      <c r="I190" s="60"/>
      <c r="J190" s="16"/>
      <c r="K190" s="64">
        <f t="shared" si="85"/>
        <v>0</v>
      </c>
      <c r="L190" s="60"/>
      <c r="M190" s="35"/>
      <c r="N190" s="64">
        <f t="shared" si="86"/>
        <v>0</v>
      </c>
      <c r="O190" s="60"/>
      <c r="P190" s="16"/>
      <c r="Q190" s="64">
        <f t="shared" si="87"/>
        <v>0</v>
      </c>
      <c r="R190" s="128"/>
      <c r="S190" s="128"/>
      <c r="T190" s="128"/>
      <c r="U190" s="119">
        <f t="shared" si="101"/>
        <v>0</v>
      </c>
      <c r="V190" s="158">
        <f t="shared" si="69"/>
        <v>0</v>
      </c>
      <c r="W190" s="163">
        <f t="shared" si="70"/>
        <v>0</v>
      </c>
      <c r="X190" s="178">
        <f t="shared" si="71"/>
        <v>0</v>
      </c>
      <c r="Y190" s="163">
        <f t="shared" si="72"/>
        <v>0</v>
      </c>
      <c r="Z190" s="178">
        <f t="shared" si="73"/>
        <v>0</v>
      </c>
      <c r="AA190" s="163">
        <f t="shared" si="74"/>
        <v>0</v>
      </c>
      <c r="AB190" s="178">
        <f t="shared" si="75"/>
        <v>0</v>
      </c>
      <c r="AC190" s="163">
        <f t="shared" si="76"/>
        <v>0</v>
      </c>
      <c r="AD190" s="178">
        <f t="shared" si="77"/>
        <v>0</v>
      </c>
      <c r="AE190" s="163">
        <f t="shared" si="78"/>
        <v>0</v>
      </c>
      <c r="AF190" s="178">
        <f t="shared" si="79"/>
        <v>0</v>
      </c>
      <c r="AG190" s="163">
        <f t="shared" si="80"/>
        <v>0</v>
      </c>
      <c r="AH190" s="158">
        <f t="shared" si="81"/>
        <v>0</v>
      </c>
      <c r="AI190" s="142">
        <f t="shared" si="82"/>
        <v>0</v>
      </c>
    </row>
    <row r="191" spans="1:35" ht="12.75">
      <c r="A191" s="203">
        <v>11</v>
      </c>
      <c r="B191" s="279" t="s">
        <v>200</v>
      </c>
      <c r="C191" s="192">
        <v>982</v>
      </c>
      <c r="D191" s="28">
        <f t="shared" si="99"/>
        <v>0</v>
      </c>
      <c r="E191" s="239">
        <f t="shared" si="100"/>
        <v>0</v>
      </c>
      <c r="F191" s="35">
        <v>12</v>
      </c>
      <c r="G191" s="16"/>
      <c r="H191" s="16"/>
      <c r="I191" s="60"/>
      <c r="J191" s="16"/>
      <c r="K191" s="64">
        <f t="shared" si="85"/>
        <v>0</v>
      </c>
      <c r="L191" s="60"/>
      <c r="M191" s="35"/>
      <c r="N191" s="64">
        <f t="shared" si="86"/>
        <v>0</v>
      </c>
      <c r="O191" s="60"/>
      <c r="P191" s="16"/>
      <c r="Q191" s="64">
        <f t="shared" si="87"/>
        <v>0</v>
      </c>
      <c r="R191" s="128"/>
      <c r="S191" s="128"/>
      <c r="T191" s="128"/>
      <c r="U191" s="119">
        <f t="shared" si="101"/>
        <v>0</v>
      </c>
      <c r="V191" s="158">
        <f t="shared" si="69"/>
        <v>0</v>
      </c>
      <c r="W191" s="163">
        <f t="shared" si="70"/>
        <v>0</v>
      </c>
      <c r="X191" s="178">
        <f t="shared" si="71"/>
        <v>0</v>
      </c>
      <c r="Y191" s="163">
        <f t="shared" si="72"/>
        <v>0</v>
      </c>
      <c r="Z191" s="178">
        <f t="shared" si="73"/>
        <v>0</v>
      </c>
      <c r="AA191" s="163">
        <f t="shared" si="74"/>
        <v>0</v>
      </c>
      <c r="AB191" s="178">
        <f t="shared" si="75"/>
        <v>0</v>
      </c>
      <c r="AC191" s="163">
        <f t="shared" si="76"/>
        <v>0</v>
      </c>
      <c r="AD191" s="178">
        <f t="shared" si="77"/>
        <v>0</v>
      </c>
      <c r="AE191" s="163">
        <f t="shared" si="78"/>
        <v>0</v>
      </c>
      <c r="AF191" s="178">
        <f t="shared" si="79"/>
        <v>0</v>
      </c>
      <c r="AG191" s="163">
        <f t="shared" si="80"/>
        <v>0</v>
      </c>
      <c r="AH191" s="158">
        <f t="shared" si="81"/>
        <v>0</v>
      </c>
      <c r="AI191" s="142">
        <f t="shared" si="82"/>
        <v>0</v>
      </c>
    </row>
    <row r="192" spans="1:35" ht="12.75">
      <c r="A192" s="203">
        <v>11</v>
      </c>
      <c r="B192" s="279" t="s">
        <v>201</v>
      </c>
      <c r="C192" s="192">
        <v>3028</v>
      </c>
      <c r="D192" s="28">
        <f t="shared" si="99"/>
        <v>0</v>
      </c>
      <c r="E192" s="239">
        <f t="shared" si="100"/>
        <v>0</v>
      </c>
      <c r="F192" s="35">
        <v>69</v>
      </c>
      <c r="G192" s="16"/>
      <c r="H192" s="16"/>
      <c r="I192" s="60"/>
      <c r="J192" s="16"/>
      <c r="K192" s="64">
        <f t="shared" si="85"/>
        <v>0</v>
      </c>
      <c r="L192" s="60"/>
      <c r="M192" s="35"/>
      <c r="N192" s="64">
        <f t="shared" si="86"/>
        <v>0</v>
      </c>
      <c r="O192" s="60"/>
      <c r="P192" s="16"/>
      <c r="Q192" s="64">
        <f t="shared" si="87"/>
        <v>0</v>
      </c>
      <c r="R192" s="128"/>
      <c r="S192" s="128"/>
      <c r="T192" s="128"/>
      <c r="U192" s="119">
        <f t="shared" si="101"/>
        <v>0</v>
      </c>
      <c r="V192" s="158">
        <f t="shared" si="69"/>
        <v>0</v>
      </c>
      <c r="W192" s="163">
        <f t="shared" si="70"/>
        <v>0</v>
      </c>
      <c r="X192" s="178">
        <f t="shared" si="71"/>
        <v>0</v>
      </c>
      <c r="Y192" s="163">
        <f t="shared" si="72"/>
        <v>0</v>
      </c>
      <c r="Z192" s="178">
        <f t="shared" si="73"/>
        <v>0</v>
      </c>
      <c r="AA192" s="163">
        <f t="shared" si="74"/>
        <v>0</v>
      </c>
      <c r="AB192" s="178">
        <f t="shared" si="75"/>
        <v>0</v>
      </c>
      <c r="AC192" s="163">
        <f t="shared" si="76"/>
        <v>0</v>
      </c>
      <c r="AD192" s="178">
        <f t="shared" si="77"/>
        <v>0</v>
      </c>
      <c r="AE192" s="163">
        <f t="shared" si="78"/>
        <v>0</v>
      </c>
      <c r="AF192" s="178">
        <f t="shared" si="79"/>
        <v>0</v>
      </c>
      <c r="AG192" s="163">
        <f t="shared" si="80"/>
        <v>0</v>
      </c>
      <c r="AH192" s="158">
        <f t="shared" si="81"/>
        <v>0</v>
      </c>
      <c r="AI192" s="142">
        <f t="shared" si="82"/>
        <v>0</v>
      </c>
    </row>
    <row r="193" spans="1:35" ht="12.75">
      <c r="A193" s="203">
        <v>11</v>
      </c>
      <c r="B193" s="279" t="s">
        <v>202</v>
      </c>
      <c r="C193" s="192">
        <v>2990</v>
      </c>
      <c r="D193" s="28">
        <f t="shared" si="99"/>
        <v>0</v>
      </c>
      <c r="E193" s="239">
        <f t="shared" si="100"/>
        <v>0</v>
      </c>
      <c r="F193" s="35">
        <v>49</v>
      </c>
      <c r="G193" s="16"/>
      <c r="H193" s="16"/>
      <c r="I193" s="60"/>
      <c r="J193" s="16"/>
      <c r="K193" s="64">
        <f t="shared" si="85"/>
        <v>0</v>
      </c>
      <c r="L193" s="60"/>
      <c r="M193" s="35"/>
      <c r="N193" s="64">
        <f t="shared" si="86"/>
        <v>0</v>
      </c>
      <c r="O193" s="60"/>
      <c r="P193" s="16"/>
      <c r="Q193" s="64">
        <f t="shared" si="87"/>
        <v>0</v>
      </c>
      <c r="R193" s="128"/>
      <c r="S193" s="128"/>
      <c r="T193" s="128"/>
      <c r="U193" s="119">
        <f t="shared" si="101"/>
        <v>0</v>
      </c>
      <c r="V193" s="158">
        <f t="shared" si="69"/>
        <v>0</v>
      </c>
      <c r="W193" s="163">
        <f t="shared" si="70"/>
        <v>0</v>
      </c>
      <c r="X193" s="178">
        <f t="shared" si="71"/>
        <v>0</v>
      </c>
      <c r="Y193" s="163">
        <f t="shared" si="72"/>
        <v>0</v>
      </c>
      <c r="Z193" s="178">
        <f t="shared" si="73"/>
        <v>0</v>
      </c>
      <c r="AA193" s="163">
        <f t="shared" si="74"/>
        <v>0</v>
      </c>
      <c r="AB193" s="178">
        <f t="shared" si="75"/>
        <v>0</v>
      </c>
      <c r="AC193" s="163">
        <f t="shared" si="76"/>
        <v>0</v>
      </c>
      <c r="AD193" s="178">
        <f t="shared" si="77"/>
        <v>0</v>
      </c>
      <c r="AE193" s="163">
        <f t="shared" si="78"/>
        <v>0</v>
      </c>
      <c r="AF193" s="178">
        <f t="shared" si="79"/>
        <v>0</v>
      </c>
      <c r="AG193" s="163">
        <f t="shared" si="80"/>
        <v>0</v>
      </c>
      <c r="AH193" s="158">
        <f t="shared" si="81"/>
        <v>0</v>
      </c>
      <c r="AI193" s="142">
        <f t="shared" si="82"/>
        <v>0</v>
      </c>
    </row>
    <row r="194" spans="1:35" ht="12.75">
      <c r="A194" s="203">
        <v>11</v>
      </c>
      <c r="B194" s="279" t="s">
        <v>203</v>
      </c>
      <c r="C194" s="192">
        <v>3670</v>
      </c>
      <c r="D194" s="28">
        <f t="shared" si="99"/>
        <v>0</v>
      </c>
      <c r="E194" s="239">
        <f t="shared" si="100"/>
        <v>0</v>
      </c>
      <c r="F194" s="35">
        <v>70</v>
      </c>
      <c r="G194" s="16"/>
      <c r="H194" s="16"/>
      <c r="I194" s="60"/>
      <c r="J194" s="16"/>
      <c r="K194" s="64">
        <f t="shared" si="85"/>
        <v>0</v>
      </c>
      <c r="L194" s="60"/>
      <c r="M194" s="35"/>
      <c r="N194" s="64">
        <f t="shared" si="86"/>
        <v>0</v>
      </c>
      <c r="O194" s="60"/>
      <c r="P194" s="16"/>
      <c r="Q194" s="64">
        <f t="shared" si="87"/>
        <v>0</v>
      </c>
      <c r="R194" s="128"/>
      <c r="S194" s="128"/>
      <c r="T194" s="128"/>
      <c r="U194" s="119">
        <f t="shared" si="101"/>
        <v>0</v>
      </c>
      <c r="V194" s="158">
        <f t="shared" si="69"/>
        <v>0</v>
      </c>
      <c r="W194" s="163">
        <f t="shared" si="70"/>
        <v>0</v>
      </c>
      <c r="X194" s="178">
        <f t="shared" si="71"/>
        <v>0</v>
      </c>
      <c r="Y194" s="163">
        <f t="shared" si="72"/>
        <v>0</v>
      </c>
      <c r="Z194" s="178">
        <f t="shared" si="73"/>
        <v>0</v>
      </c>
      <c r="AA194" s="163">
        <f t="shared" si="74"/>
        <v>0</v>
      </c>
      <c r="AB194" s="178">
        <f t="shared" si="75"/>
        <v>0</v>
      </c>
      <c r="AC194" s="163">
        <f t="shared" si="76"/>
        <v>0</v>
      </c>
      <c r="AD194" s="178">
        <f t="shared" si="77"/>
        <v>0</v>
      </c>
      <c r="AE194" s="163">
        <f t="shared" si="78"/>
        <v>0</v>
      </c>
      <c r="AF194" s="178">
        <f t="shared" si="79"/>
        <v>0</v>
      </c>
      <c r="AG194" s="163">
        <f t="shared" si="80"/>
        <v>0</v>
      </c>
      <c r="AH194" s="158">
        <f t="shared" si="81"/>
        <v>0</v>
      </c>
      <c r="AI194" s="142">
        <f t="shared" si="82"/>
        <v>0</v>
      </c>
    </row>
    <row r="195" spans="1:35" ht="12.75">
      <c r="A195" s="203">
        <v>11</v>
      </c>
      <c r="B195" s="279" t="s">
        <v>204</v>
      </c>
      <c r="C195" s="192">
        <v>1955</v>
      </c>
      <c r="D195" s="28">
        <f t="shared" si="99"/>
        <v>0</v>
      </c>
      <c r="E195" s="239">
        <f t="shared" si="100"/>
        <v>0</v>
      </c>
      <c r="F195" s="35">
        <v>36</v>
      </c>
      <c r="G195" s="16"/>
      <c r="H195" s="16"/>
      <c r="I195" s="60"/>
      <c r="J195" s="16"/>
      <c r="K195" s="64">
        <f t="shared" si="85"/>
        <v>0</v>
      </c>
      <c r="L195" s="60"/>
      <c r="M195" s="35"/>
      <c r="N195" s="64">
        <f t="shared" si="86"/>
        <v>0</v>
      </c>
      <c r="O195" s="60"/>
      <c r="P195" s="16"/>
      <c r="Q195" s="64">
        <f t="shared" si="87"/>
        <v>0</v>
      </c>
      <c r="R195" s="128"/>
      <c r="S195" s="128"/>
      <c r="T195" s="128"/>
      <c r="U195" s="119">
        <f t="shared" si="101"/>
        <v>0</v>
      </c>
      <c r="V195" s="158">
        <f t="shared" si="69"/>
        <v>0</v>
      </c>
      <c r="W195" s="163">
        <f t="shared" si="70"/>
        <v>0</v>
      </c>
      <c r="X195" s="178">
        <f t="shared" si="71"/>
        <v>0</v>
      </c>
      <c r="Y195" s="163">
        <f t="shared" si="72"/>
        <v>0</v>
      </c>
      <c r="Z195" s="178">
        <f t="shared" si="73"/>
        <v>0</v>
      </c>
      <c r="AA195" s="163">
        <f t="shared" si="74"/>
        <v>0</v>
      </c>
      <c r="AB195" s="178">
        <f t="shared" si="75"/>
        <v>0</v>
      </c>
      <c r="AC195" s="163">
        <f t="shared" si="76"/>
        <v>0</v>
      </c>
      <c r="AD195" s="178">
        <f t="shared" si="77"/>
        <v>0</v>
      </c>
      <c r="AE195" s="163">
        <f t="shared" si="78"/>
        <v>0</v>
      </c>
      <c r="AF195" s="178">
        <f t="shared" si="79"/>
        <v>0</v>
      </c>
      <c r="AG195" s="163">
        <f t="shared" si="80"/>
        <v>0</v>
      </c>
      <c r="AH195" s="158">
        <f t="shared" si="81"/>
        <v>0</v>
      </c>
      <c r="AI195" s="142">
        <f t="shared" si="82"/>
        <v>0</v>
      </c>
    </row>
    <row r="196" spans="1:35" ht="12.75">
      <c r="A196" s="203">
        <v>11</v>
      </c>
      <c r="B196" s="279" t="s">
        <v>205</v>
      </c>
      <c r="C196" s="192">
        <v>1740</v>
      </c>
      <c r="D196" s="28">
        <f t="shared" si="99"/>
        <v>0</v>
      </c>
      <c r="E196" s="239">
        <f t="shared" si="100"/>
        <v>0</v>
      </c>
      <c r="F196" s="35">
        <v>31</v>
      </c>
      <c r="G196" s="16"/>
      <c r="H196" s="16"/>
      <c r="I196" s="60"/>
      <c r="J196" s="16"/>
      <c r="K196" s="64">
        <f t="shared" si="85"/>
        <v>0</v>
      </c>
      <c r="L196" s="60"/>
      <c r="M196" s="35"/>
      <c r="N196" s="64">
        <f t="shared" si="86"/>
        <v>0</v>
      </c>
      <c r="O196" s="60"/>
      <c r="P196" s="16"/>
      <c r="Q196" s="64">
        <f t="shared" si="87"/>
        <v>0</v>
      </c>
      <c r="R196" s="128"/>
      <c r="S196" s="128"/>
      <c r="T196" s="128"/>
      <c r="U196" s="119">
        <f t="shared" si="101"/>
        <v>0</v>
      </c>
      <c r="V196" s="158">
        <f aca="true" t="shared" si="102" ref="V196:V259">K196/C196*100</f>
        <v>0</v>
      </c>
      <c r="W196" s="163">
        <f aca="true" t="shared" si="103" ref="W196:W259">K196/F196</f>
        <v>0</v>
      </c>
      <c r="X196" s="178">
        <f aca="true" t="shared" si="104" ref="X196:X259">N196/C196*100</f>
        <v>0</v>
      </c>
      <c r="Y196" s="163">
        <f aca="true" t="shared" si="105" ref="Y196:Y259">N196/F196</f>
        <v>0</v>
      </c>
      <c r="Z196" s="178">
        <f aca="true" t="shared" si="106" ref="Z196:Z259">Q196/C196*100</f>
        <v>0</v>
      </c>
      <c r="AA196" s="163">
        <f aca="true" t="shared" si="107" ref="AA196:AA259">Q196/F196</f>
        <v>0</v>
      </c>
      <c r="AB196" s="178">
        <f aca="true" t="shared" si="108" ref="AB196:AB259">R196/C196*100</f>
        <v>0</v>
      </c>
      <c r="AC196" s="163">
        <f aca="true" t="shared" si="109" ref="AC196:AC259">R196/F196</f>
        <v>0</v>
      </c>
      <c r="AD196" s="178">
        <f aca="true" t="shared" si="110" ref="AD196:AD259">S196/C196*100</f>
        <v>0</v>
      </c>
      <c r="AE196" s="163">
        <f aca="true" t="shared" si="111" ref="AE196:AE259">S196/F196</f>
        <v>0</v>
      </c>
      <c r="AF196" s="178">
        <f aca="true" t="shared" si="112" ref="AF196:AF259">T196/C196*100</f>
        <v>0</v>
      </c>
      <c r="AG196" s="163">
        <f aca="true" t="shared" si="113" ref="AG196:AG259">T196/F196</f>
        <v>0</v>
      </c>
      <c r="AH196" s="158">
        <f aca="true" t="shared" si="114" ref="AH196:AH259">U196/C196*100</f>
        <v>0</v>
      </c>
      <c r="AI196" s="142">
        <f aca="true" t="shared" si="115" ref="AI196:AI259">U196/F196</f>
        <v>0</v>
      </c>
    </row>
    <row r="197" spans="1:35" ht="12.75">
      <c r="A197" s="203">
        <v>11</v>
      </c>
      <c r="B197" s="279" t="s">
        <v>206</v>
      </c>
      <c r="C197" s="192">
        <v>1840</v>
      </c>
      <c r="D197" s="28">
        <f t="shared" si="99"/>
        <v>0</v>
      </c>
      <c r="E197" s="239">
        <f t="shared" si="100"/>
        <v>0</v>
      </c>
      <c r="F197" s="35">
        <v>40</v>
      </c>
      <c r="G197" s="16"/>
      <c r="H197" s="16"/>
      <c r="I197" s="60"/>
      <c r="J197" s="16"/>
      <c r="K197" s="64">
        <f aca="true" t="shared" si="116" ref="K197:K260">I197+J197</f>
        <v>0</v>
      </c>
      <c r="L197" s="60"/>
      <c r="M197" s="35"/>
      <c r="N197" s="64">
        <f aca="true" t="shared" si="117" ref="N197:N260">L197+M197</f>
        <v>0</v>
      </c>
      <c r="O197" s="60"/>
      <c r="P197" s="16"/>
      <c r="Q197" s="64">
        <f aca="true" t="shared" si="118" ref="Q197:Q260">O197+P197</f>
        <v>0</v>
      </c>
      <c r="R197" s="128"/>
      <c r="S197" s="128"/>
      <c r="T197" s="128"/>
      <c r="U197" s="119">
        <f t="shared" si="101"/>
        <v>0</v>
      </c>
      <c r="V197" s="158">
        <f t="shared" si="102"/>
        <v>0</v>
      </c>
      <c r="W197" s="163">
        <f t="shared" si="103"/>
        <v>0</v>
      </c>
      <c r="X197" s="178">
        <f t="shared" si="104"/>
        <v>0</v>
      </c>
      <c r="Y197" s="163">
        <f t="shared" si="105"/>
        <v>0</v>
      </c>
      <c r="Z197" s="178">
        <f t="shared" si="106"/>
        <v>0</v>
      </c>
      <c r="AA197" s="163">
        <f t="shared" si="107"/>
        <v>0</v>
      </c>
      <c r="AB197" s="178">
        <f t="shared" si="108"/>
        <v>0</v>
      </c>
      <c r="AC197" s="163">
        <f t="shared" si="109"/>
        <v>0</v>
      </c>
      <c r="AD197" s="178">
        <f t="shared" si="110"/>
        <v>0</v>
      </c>
      <c r="AE197" s="163">
        <f t="shared" si="111"/>
        <v>0</v>
      </c>
      <c r="AF197" s="178">
        <f t="shared" si="112"/>
        <v>0</v>
      </c>
      <c r="AG197" s="163">
        <f t="shared" si="113"/>
        <v>0</v>
      </c>
      <c r="AH197" s="158">
        <f t="shared" si="114"/>
        <v>0</v>
      </c>
      <c r="AI197" s="142">
        <f t="shared" si="115"/>
        <v>0</v>
      </c>
    </row>
    <row r="198" spans="1:35" ht="12.75">
      <c r="A198" s="203">
        <v>11</v>
      </c>
      <c r="B198" s="279" t="s">
        <v>207</v>
      </c>
      <c r="C198" s="192">
        <v>1270</v>
      </c>
      <c r="D198" s="28">
        <f t="shared" si="99"/>
        <v>0</v>
      </c>
      <c r="E198" s="239">
        <f t="shared" si="100"/>
        <v>0</v>
      </c>
      <c r="F198" s="35">
        <v>41</v>
      </c>
      <c r="G198" s="16"/>
      <c r="H198" s="16"/>
      <c r="I198" s="60"/>
      <c r="J198" s="16"/>
      <c r="K198" s="64">
        <f t="shared" si="116"/>
        <v>0</v>
      </c>
      <c r="L198" s="60"/>
      <c r="M198" s="35"/>
      <c r="N198" s="64">
        <f t="shared" si="117"/>
        <v>0</v>
      </c>
      <c r="O198" s="60"/>
      <c r="P198" s="16"/>
      <c r="Q198" s="64">
        <f t="shared" si="118"/>
        <v>0</v>
      </c>
      <c r="R198" s="128"/>
      <c r="S198" s="128"/>
      <c r="T198" s="128"/>
      <c r="U198" s="119">
        <f t="shared" si="101"/>
        <v>0</v>
      </c>
      <c r="V198" s="158">
        <f t="shared" si="102"/>
        <v>0</v>
      </c>
      <c r="W198" s="163">
        <f t="shared" si="103"/>
        <v>0</v>
      </c>
      <c r="X198" s="178">
        <f t="shared" si="104"/>
        <v>0</v>
      </c>
      <c r="Y198" s="163">
        <f t="shared" si="105"/>
        <v>0</v>
      </c>
      <c r="Z198" s="178">
        <f t="shared" si="106"/>
        <v>0</v>
      </c>
      <c r="AA198" s="163">
        <f t="shared" si="107"/>
        <v>0</v>
      </c>
      <c r="AB198" s="178">
        <f t="shared" si="108"/>
        <v>0</v>
      </c>
      <c r="AC198" s="163">
        <f t="shared" si="109"/>
        <v>0</v>
      </c>
      <c r="AD198" s="178">
        <f t="shared" si="110"/>
        <v>0</v>
      </c>
      <c r="AE198" s="163">
        <f t="shared" si="111"/>
        <v>0</v>
      </c>
      <c r="AF198" s="178">
        <f t="shared" si="112"/>
        <v>0</v>
      </c>
      <c r="AG198" s="163">
        <f t="shared" si="113"/>
        <v>0</v>
      </c>
      <c r="AH198" s="158">
        <f t="shared" si="114"/>
        <v>0</v>
      </c>
      <c r="AI198" s="142">
        <f t="shared" si="115"/>
        <v>0</v>
      </c>
    </row>
    <row r="199" spans="1:35" ht="12.75">
      <c r="A199" s="203">
        <v>11</v>
      </c>
      <c r="B199" s="279" t="s">
        <v>208</v>
      </c>
      <c r="C199" s="192">
        <v>2630</v>
      </c>
      <c r="D199" s="28">
        <f t="shared" si="99"/>
        <v>0</v>
      </c>
      <c r="E199" s="239">
        <f t="shared" si="100"/>
        <v>0</v>
      </c>
      <c r="F199" s="35">
        <v>49</v>
      </c>
      <c r="G199" s="16"/>
      <c r="H199" s="16"/>
      <c r="I199" s="60"/>
      <c r="J199" s="16"/>
      <c r="K199" s="64">
        <f t="shared" si="116"/>
        <v>0</v>
      </c>
      <c r="L199" s="60"/>
      <c r="M199" s="35"/>
      <c r="N199" s="64">
        <f t="shared" si="117"/>
        <v>0</v>
      </c>
      <c r="O199" s="60"/>
      <c r="P199" s="16"/>
      <c r="Q199" s="64">
        <f t="shared" si="118"/>
        <v>0</v>
      </c>
      <c r="R199" s="128"/>
      <c r="S199" s="128"/>
      <c r="T199" s="128"/>
      <c r="U199" s="119">
        <f t="shared" si="101"/>
        <v>0</v>
      </c>
      <c r="V199" s="158">
        <f t="shared" si="102"/>
        <v>0</v>
      </c>
      <c r="W199" s="163">
        <f t="shared" si="103"/>
        <v>0</v>
      </c>
      <c r="X199" s="178">
        <f t="shared" si="104"/>
        <v>0</v>
      </c>
      <c r="Y199" s="163">
        <f t="shared" si="105"/>
        <v>0</v>
      </c>
      <c r="Z199" s="178">
        <f t="shared" si="106"/>
        <v>0</v>
      </c>
      <c r="AA199" s="163">
        <f t="shared" si="107"/>
        <v>0</v>
      </c>
      <c r="AB199" s="178">
        <f t="shared" si="108"/>
        <v>0</v>
      </c>
      <c r="AC199" s="163">
        <f t="shared" si="109"/>
        <v>0</v>
      </c>
      <c r="AD199" s="178">
        <f t="shared" si="110"/>
        <v>0</v>
      </c>
      <c r="AE199" s="163">
        <f t="shared" si="111"/>
        <v>0</v>
      </c>
      <c r="AF199" s="178">
        <f t="shared" si="112"/>
        <v>0</v>
      </c>
      <c r="AG199" s="163">
        <f t="shared" si="113"/>
        <v>0</v>
      </c>
      <c r="AH199" s="158">
        <f t="shared" si="114"/>
        <v>0</v>
      </c>
      <c r="AI199" s="142">
        <f t="shared" si="115"/>
        <v>0</v>
      </c>
    </row>
    <row r="200" spans="1:35" ht="12.75">
      <c r="A200" s="203">
        <v>11</v>
      </c>
      <c r="B200" s="279" t="s">
        <v>264</v>
      </c>
      <c r="C200" s="192">
        <v>5004</v>
      </c>
      <c r="D200" s="28">
        <f t="shared" si="99"/>
        <v>0</v>
      </c>
      <c r="E200" s="239">
        <f t="shared" si="100"/>
        <v>0</v>
      </c>
      <c r="F200" s="35">
        <v>119</v>
      </c>
      <c r="G200" s="16"/>
      <c r="H200" s="16"/>
      <c r="I200" s="60"/>
      <c r="J200" s="16"/>
      <c r="K200" s="64">
        <f t="shared" si="116"/>
        <v>0</v>
      </c>
      <c r="L200" s="60"/>
      <c r="M200" s="35"/>
      <c r="N200" s="64">
        <f t="shared" si="117"/>
        <v>0</v>
      </c>
      <c r="O200" s="60"/>
      <c r="P200" s="16"/>
      <c r="Q200" s="64">
        <f t="shared" si="118"/>
        <v>0</v>
      </c>
      <c r="R200" s="128"/>
      <c r="S200" s="128"/>
      <c r="T200" s="128"/>
      <c r="U200" s="119">
        <f t="shared" si="101"/>
        <v>0</v>
      </c>
      <c r="V200" s="158">
        <f t="shared" si="102"/>
        <v>0</v>
      </c>
      <c r="W200" s="163">
        <f t="shared" si="103"/>
        <v>0</v>
      </c>
      <c r="X200" s="178">
        <f t="shared" si="104"/>
        <v>0</v>
      </c>
      <c r="Y200" s="163">
        <f t="shared" si="105"/>
        <v>0</v>
      </c>
      <c r="Z200" s="178">
        <f t="shared" si="106"/>
        <v>0</v>
      </c>
      <c r="AA200" s="163">
        <f t="shared" si="107"/>
        <v>0</v>
      </c>
      <c r="AB200" s="178">
        <f t="shared" si="108"/>
        <v>0</v>
      </c>
      <c r="AC200" s="163">
        <f t="shared" si="109"/>
        <v>0</v>
      </c>
      <c r="AD200" s="178">
        <f t="shared" si="110"/>
        <v>0</v>
      </c>
      <c r="AE200" s="163">
        <f t="shared" si="111"/>
        <v>0</v>
      </c>
      <c r="AF200" s="178">
        <f t="shared" si="112"/>
        <v>0</v>
      </c>
      <c r="AG200" s="163">
        <f t="shared" si="113"/>
        <v>0</v>
      </c>
      <c r="AH200" s="158">
        <f t="shared" si="114"/>
        <v>0</v>
      </c>
      <c r="AI200" s="142">
        <f t="shared" si="115"/>
        <v>0</v>
      </c>
    </row>
    <row r="201" spans="1:35" ht="12.75">
      <c r="A201" s="203">
        <v>11</v>
      </c>
      <c r="B201" s="279" t="s">
        <v>209</v>
      </c>
      <c r="C201" s="192">
        <v>2877</v>
      </c>
      <c r="D201" s="28">
        <f t="shared" si="99"/>
        <v>0</v>
      </c>
      <c r="E201" s="239">
        <f t="shared" si="100"/>
        <v>0</v>
      </c>
      <c r="F201" s="35">
        <v>68</v>
      </c>
      <c r="G201" s="16"/>
      <c r="H201" s="16"/>
      <c r="I201" s="60"/>
      <c r="J201" s="16"/>
      <c r="K201" s="64">
        <f t="shared" si="116"/>
        <v>0</v>
      </c>
      <c r="L201" s="60"/>
      <c r="M201" s="35"/>
      <c r="N201" s="64">
        <f t="shared" si="117"/>
        <v>0</v>
      </c>
      <c r="O201" s="60"/>
      <c r="P201" s="16"/>
      <c r="Q201" s="64">
        <f t="shared" si="118"/>
        <v>0</v>
      </c>
      <c r="R201" s="128"/>
      <c r="S201" s="128"/>
      <c r="T201" s="128"/>
      <c r="U201" s="119">
        <f t="shared" si="101"/>
        <v>0</v>
      </c>
      <c r="V201" s="158">
        <f t="shared" si="102"/>
        <v>0</v>
      </c>
      <c r="W201" s="163">
        <f t="shared" si="103"/>
        <v>0</v>
      </c>
      <c r="X201" s="178">
        <f t="shared" si="104"/>
        <v>0</v>
      </c>
      <c r="Y201" s="163">
        <f t="shared" si="105"/>
        <v>0</v>
      </c>
      <c r="Z201" s="178">
        <f t="shared" si="106"/>
        <v>0</v>
      </c>
      <c r="AA201" s="163">
        <f t="shared" si="107"/>
        <v>0</v>
      </c>
      <c r="AB201" s="178">
        <f t="shared" si="108"/>
        <v>0</v>
      </c>
      <c r="AC201" s="163">
        <f t="shared" si="109"/>
        <v>0</v>
      </c>
      <c r="AD201" s="178">
        <f t="shared" si="110"/>
        <v>0</v>
      </c>
      <c r="AE201" s="163">
        <f t="shared" si="111"/>
        <v>0</v>
      </c>
      <c r="AF201" s="178">
        <f t="shared" si="112"/>
        <v>0</v>
      </c>
      <c r="AG201" s="163">
        <f t="shared" si="113"/>
        <v>0</v>
      </c>
      <c r="AH201" s="158">
        <f t="shared" si="114"/>
        <v>0</v>
      </c>
      <c r="AI201" s="142">
        <f t="shared" si="115"/>
        <v>0</v>
      </c>
    </row>
    <row r="202" spans="1:35" ht="12.75">
      <c r="A202" s="203">
        <v>11</v>
      </c>
      <c r="B202" s="279" t="s">
        <v>210</v>
      </c>
      <c r="C202" s="192">
        <v>255.4221</v>
      </c>
      <c r="D202" s="28"/>
      <c r="E202" s="239"/>
      <c r="F202" s="35">
        <v>4</v>
      </c>
      <c r="G202" s="16"/>
      <c r="H202" s="16"/>
      <c r="I202" s="60"/>
      <c r="J202" s="16"/>
      <c r="K202" s="64">
        <f t="shared" si="116"/>
        <v>0</v>
      </c>
      <c r="L202" s="60"/>
      <c r="M202" s="35"/>
      <c r="N202" s="64">
        <f t="shared" si="117"/>
        <v>0</v>
      </c>
      <c r="O202" s="60"/>
      <c r="P202" s="16"/>
      <c r="Q202" s="64">
        <f t="shared" si="118"/>
        <v>0</v>
      </c>
      <c r="R202" s="128"/>
      <c r="S202" s="128"/>
      <c r="T202" s="128"/>
      <c r="U202" s="119">
        <f t="shared" si="101"/>
        <v>0</v>
      </c>
      <c r="V202" s="158">
        <f t="shared" si="102"/>
        <v>0</v>
      </c>
      <c r="W202" s="163">
        <f t="shared" si="103"/>
        <v>0</v>
      </c>
      <c r="X202" s="178">
        <f t="shared" si="104"/>
        <v>0</v>
      </c>
      <c r="Y202" s="163">
        <f t="shared" si="105"/>
        <v>0</v>
      </c>
      <c r="Z202" s="178">
        <f t="shared" si="106"/>
        <v>0</v>
      </c>
      <c r="AA202" s="163">
        <f t="shared" si="107"/>
        <v>0</v>
      </c>
      <c r="AB202" s="178">
        <f t="shared" si="108"/>
        <v>0</v>
      </c>
      <c r="AC202" s="163">
        <f t="shared" si="109"/>
        <v>0</v>
      </c>
      <c r="AD202" s="178">
        <f t="shared" si="110"/>
        <v>0</v>
      </c>
      <c r="AE202" s="163">
        <f t="shared" si="111"/>
        <v>0</v>
      </c>
      <c r="AF202" s="178">
        <f t="shared" si="112"/>
        <v>0</v>
      </c>
      <c r="AG202" s="163">
        <f t="shared" si="113"/>
        <v>0</v>
      </c>
      <c r="AH202" s="158">
        <f t="shared" si="114"/>
        <v>0</v>
      </c>
      <c r="AI202" s="142">
        <f t="shared" si="115"/>
        <v>0</v>
      </c>
    </row>
    <row r="203" spans="1:35" ht="12.75">
      <c r="A203" s="207">
        <v>11</v>
      </c>
      <c r="B203" s="284" t="s">
        <v>211</v>
      </c>
      <c r="C203" s="195">
        <v>739.3152</v>
      </c>
      <c r="D203" s="29"/>
      <c r="E203" s="242"/>
      <c r="F203" s="38">
        <v>11</v>
      </c>
      <c r="G203" s="18"/>
      <c r="H203" s="18"/>
      <c r="I203" s="88"/>
      <c r="J203" s="18"/>
      <c r="K203" s="72">
        <f t="shared" si="116"/>
        <v>0</v>
      </c>
      <c r="L203" s="88"/>
      <c r="M203" s="38"/>
      <c r="N203" s="72">
        <f t="shared" si="117"/>
        <v>0</v>
      </c>
      <c r="O203" s="88"/>
      <c r="P203" s="18"/>
      <c r="Q203" s="72">
        <f t="shared" si="118"/>
        <v>0</v>
      </c>
      <c r="R203" s="133"/>
      <c r="S203" s="133"/>
      <c r="T203" s="133"/>
      <c r="U203" s="121">
        <f t="shared" si="101"/>
        <v>0</v>
      </c>
      <c r="V203" s="159">
        <f t="shared" si="102"/>
        <v>0</v>
      </c>
      <c r="W203" s="169">
        <f t="shared" si="103"/>
        <v>0</v>
      </c>
      <c r="X203" s="179">
        <f t="shared" si="104"/>
        <v>0</v>
      </c>
      <c r="Y203" s="169">
        <f t="shared" si="105"/>
        <v>0</v>
      </c>
      <c r="Z203" s="179">
        <f t="shared" si="106"/>
        <v>0</v>
      </c>
      <c r="AA203" s="169">
        <f t="shared" si="107"/>
        <v>0</v>
      </c>
      <c r="AB203" s="179">
        <f t="shared" si="108"/>
        <v>0</v>
      </c>
      <c r="AC203" s="169">
        <f t="shared" si="109"/>
        <v>0</v>
      </c>
      <c r="AD203" s="179">
        <f t="shared" si="110"/>
        <v>0</v>
      </c>
      <c r="AE203" s="169">
        <f t="shared" si="111"/>
        <v>0</v>
      </c>
      <c r="AF203" s="179">
        <f t="shared" si="112"/>
        <v>0</v>
      </c>
      <c r="AG203" s="169">
        <f t="shared" si="113"/>
        <v>0</v>
      </c>
      <c r="AH203" s="159">
        <f t="shared" si="114"/>
        <v>0</v>
      </c>
      <c r="AI203" s="145">
        <f t="shared" si="115"/>
        <v>0</v>
      </c>
    </row>
    <row r="204" spans="1:35" s="10" customFormat="1" ht="13.5" thickBot="1">
      <c r="A204" s="208"/>
      <c r="B204" s="285"/>
      <c r="C204" s="187">
        <f aca="true" t="shared" si="119" ref="C204:H204">SUM(C188:C203)</f>
        <v>38135.7373</v>
      </c>
      <c r="D204" s="249">
        <f t="shared" si="119"/>
        <v>0</v>
      </c>
      <c r="E204" s="250">
        <f t="shared" si="119"/>
        <v>0</v>
      </c>
      <c r="F204" s="97">
        <f t="shared" si="119"/>
        <v>815</v>
      </c>
      <c r="G204" s="98">
        <f t="shared" si="119"/>
        <v>0</v>
      </c>
      <c r="H204" s="93">
        <f t="shared" si="119"/>
        <v>0</v>
      </c>
      <c r="I204" s="97">
        <f aca="true" t="shared" si="120" ref="I204:U204">SUM(I188:I203)</f>
        <v>0</v>
      </c>
      <c r="J204" s="98">
        <f t="shared" si="120"/>
        <v>0</v>
      </c>
      <c r="K204" s="93">
        <f t="shared" si="120"/>
        <v>0</v>
      </c>
      <c r="L204" s="97">
        <f t="shared" si="120"/>
        <v>0</v>
      </c>
      <c r="M204" s="98">
        <f t="shared" si="120"/>
        <v>0</v>
      </c>
      <c r="N204" s="93">
        <f t="shared" si="120"/>
        <v>0</v>
      </c>
      <c r="O204" s="97">
        <f t="shared" si="120"/>
        <v>0</v>
      </c>
      <c r="P204" s="98">
        <f t="shared" si="120"/>
        <v>0</v>
      </c>
      <c r="Q204" s="93">
        <f t="shared" si="120"/>
        <v>0</v>
      </c>
      <c r="R204" s="134">
        <f t="shared" si="120"/>
        <v>0</v>
      </c>
      <c r="S204" s="134">
        <f t="shared" si="120"/>
        <v>0</v>
      </c>
      <c r="T204" s="134">
        <f t="shared" si="120"/>
        <v>0</v>
      </c>
      <c r="U204" s="46">
        <f t="shared" si="120"/>
        <v>0</v>
      </c>
      <c r="V204" s="160">
        <f t="shared" si="102"/>
        <v>0</v>
      </c>
      <c r="W204" s="170">
        <f t="shared" si="103"/>
        <v>0</v>
      </c>
      <c r="X204" s="180">
        <f t="shared" si="104"/>
        <v>0</v>
      </c>
      <c r="Y204" s="170">
        <f t="shared" si="105"/>
        <v>0</v>
      </c>
      <c r="Z204" s="180">
        <f t="shared" si="106"/>
        <v>0</v>
      </c>
      <c r="AA204" s="170">
        <f t="shared" si="107"/>
        <v>0</v>
      </c>
      <c r="AB204" s="180">
        <f t="shared" si="108"/>
        <v>0</v>
      </c>
      <c r="AC204" s="170">
        <f t="shared" si="109"/>
        <v>0</v>
      </c>
      <c r="AD204" s="180">
        <f t="shared" si="110"/>
        <v>0</v>
      </c>
      <c r="AE204" s="170">
        <f t="shared" si="111"/>
        <v>0</v>
      </c>
      <c r="AF204" s="180">
        <f t="shared" si="112"/>
        <v>0</v>
      </c>
      <c r="AG204" s="170">
        <f t="shared" si="113"/>
        <v>0</v>
      </c>
      <c r="AH204" s="160">
        <f t="shared" si="114"/>
        <v>0</v>
      </c>
      <c r="AI204" s="146">
        <f t="shared" si="115"/>
        <v>0</v>
      </c>
    </row>
    <row r="205" spans="1:35" ht="12.75">
      <c r="A205" s="206">
        <v>12</v>
      </c>
      <c r="B205" s="283" t="s">
        <v>97</v>
      </c>
      <c r="C205" s="200">
        <v>1690</v>
      </c>
      <c r="D205" s="84">
        <f aca="true" t="shared" si="121" ref="D205:D214">(C205/F205)*G205</f>
        <v>0</v>
      </c>
      <c r="E205" s="244">
        <f aca="true" t="shared" si="122" ref="E205:E214">(C205/F205)*H205</f>
        <v>1690</v>
      </c>
      <c r="F205" s="85">
        <v>46</v>
      </c>
      <c r="G205" s="57"/>
      <c r="H205" s="57">
        <v>46</v>
      </c>
      <c r="I205" s="106">
        <v>6</v>
      </c>
      <c r="J205" s="57">
        <v>0</v>
      </c>
      <c r="K205" s="94">
        <f t="shared" si="116"/>
        <v>6</v>
      </c>
      <c r="L205" s="106">
        <v>0</v>
      </c>
      <c r="M205" s="85">
        <v>0</v>
      </c>
      <c r="N205" s="94">
        <f t="shared" si="117"/>
        <v>0</v>
      </c>
      <c r="O205" s="106"/>
      <c r="P205" s="57"/>
      <c r="Q205" s="94">
        <f t="shared" si="118"/>
        <v>0</v>
      </c>
      <c r="R205" s="132"/>
      <c r="S205" s="132"/>
      <c r="T205" s="132"/>
      <c r="U205" s="120">
        <f aca="true" t="shared" si="123" ref="U205:U224">K205+N205+Q205+R205+S205+T205</f>
        <v>6</v>
      </c>
      <c r="V205" s="157">
        <f t="shared" si="102"/>
        <v>0.35502958579881655</v>
      </c>
      <c r="W205" s="168">
        <f t="shared" si="103"/>
        <v>0.13043478260869565</v>
      </c>
      <c r="X205" s="177">
        <f t="shared" si="104"/>
        <v>0</v>
      </c>
      <c r="Y205" s="168">
        <f t="shared" si="105"/>
        <v>0</v>
      </c>
      <c r="Z205" s="177">
        <f t="shared" si="106"/>
        <v>0</v>
      </c>
      <c r="AA205" s="168">
        <f t="shared" si="107"/>
        <v>0</v>
      </c>
      <c r="AB205" s="177">
        <f t="shared" si="108"/>
        <v>0</v>
      </c>
      <c r="AC205" s="168">
        <f t="shared" si="109"/>
        <v>0</v>
      </c>
      <c r="AD205" s="177">
        <f t="shared" si="110"/>
        <v>0</v>
      </c>
      <c r="AE205" s="168">
        <f t="shared" si="111"/>
        <v>0</v>
      </c>
      <c r="AF205" s="177">
        <f t="shared" si="112"/>
        <v>0</v>
      </c>
      <c r="AG205" s="168">
        <f t="shared" si="113"/>
        <v>0</v>
      </c>
      <c r="AH205" s="157">
        <f t="shared" si="114"/>
        <v>0.35502958579881655</v>
      </c>
      <c r="AI205" s="144">
        <f t="shared" si="115"/>
        <v>0.13043478260869565</v>
      </c>
    </row>
    <row r="206" spans="1:35" ht="12.75">
      <c r="A206" s="203">
        <v>12</v>
      </c>
      <c r="B206" s="279" t="s">
        <v>98</v>
      </c>
      <c r="C206" s="192">
        <v>6438</v>
      </c>
      <c r="D206" s="28">
        <f t="shared" si="121"/>
        <v>6438</v>
      </c>
      <c r="E206" s="239">
        <f t="shared" si="122"/>
        <v>0</v>
      </c>
      <c r="F206" s="35">
        <v>119</v>
      </c>
      <c r="G206" s="16">
        <v>119</v>
      </c>
      <c r="H206" s="16"/>
      <c r="I206" s="60">
        <v>0</v>
      </c>
      <c r="J206" s="16">
        <v>12</v>
      </c>
      <c r="K206" s="64">
        <f t="shared" si="116"/>
        <v>12</v>
      </c>
      <c r="L206" s="60">
        <v>0</v>
      </c>
      <c r="M206" s="35">
        <v>0</v>
      </c>
      <c r="N206" s="64">
        <f t="shared" si="117"/>
        <v>0</v>
      </c>
      <c r="O206" s="60"/>
      <c r="P206" s="16"/>
      <c r="Q206" s="64">
        <f t="shared" si="118"/>
        <v>0</v>
      </c>
      <c r="R206" s="128"/>
      <c r="S206" s="128"/>
      <c r="T206" s="128"/>
      <c r="U206" s="119">
        <f t="shared" si="123"/>
        <v>12</v>
      </c>
      <c r="V206" s="158">
        <f t="shared" si="102"/>
        <v>0.1863932898415657</v>
      </c>
      <c r="W206" s="163">
        <f t="shared" si="103"/>
        <v>0.10084033613445378</v>
      </c>
      <c r="X206" s="178">
        <f t="shared" si="104"/>
        <v>0</v>
      </c>
      <c r="Y206" s="163">
        <f t="shared" si="105"/>
        <v>0</v>
      </c>
      <c r="Z206" s="178">
        <f t="shared" si="106"/>
        <v>0</v>
      </c>
      <c r="AA206" s="163">
        <f t="shared" si="107"/>
        <v>0</v>
      </c>
      <c r="AB206" s="178">
        <f t="shared" si="108"/>
        <v>0</v>
      </c>
      <c r="AC206" s="163">
        <f t="shared" si="109"/>
        <v>0</v>
      </c>
      <c r="AD206" s="178">
        <f t="shared" si="110"/>
        <v>0</v>
      </c>
      <c r="AE206" s="163">
        <f t="shared" si="111"/>
        <v>0</v>
      </c>
      <c r="AF206" s="178">
        <f t="shared" si="112"/>
        <v>0</v>
      </c>
      <c r="AG206" s="163">
        <f t="shared" si="113"/>
        <v>0</v>
      </c>
      <c r="AH206" s="158">
        <f t="shared" si="114"/>
        <v>0.1863932898415657</v>
      </c>
      <c r="AI206" s="142">
        <f t="shared" si="115"/>
        <v>0.10084033613445378</v>
      </c>
    </row>
    <row r="207" spans="1:35" ht="12.75">
      <c r="A207" s="203">
        <v>12</v>
      </c>
      <c r="B207" s="279" t="s">
        <v>99</v>
      </c>
      <c r="C207" s="192">
        <v>2719</v>
      </c>
      <c r="D207" s="28">
        <f t="shared" si="121"/>
        <v>0</v>
      </c>
      <c r="E207" s="239">
        <f t="shared" si="122"/>
        <v>0</v>
      </c>
      <c r="F207" s="35">
        <v>49</v>
      </c>
      <c r="G207" s="16"/>
      <c r="H207" s="16"/>
      <c r="I207" s="60">
        <v>0</v>
      </c>
      <c r="J207" s="16">
        <v>0</v>
      </c>
      <c r="K207" s="64">
        <f t="shared" si="116"/>
        <v>0</v>
      </c>
      <c r="L207" s="60">
        <v>0</v>
      </c>
      <c r="M207" s="35">
        <v>0</v>
      </c>
      <c r="N207" s="64">
        <f t="shared" si="117"/>
        <v>0</v>
      </c>
      <c r="O207" s="60"/>
      <c r="P207" s="16"/>
      <c r="Q207" s="64">
        <f t="shared" si="118"/>
        <v>0</v>
      </c>
      <c r="R207" s="128"/>
      <c r="S207" s="128"/>
      <c r="T207" s="128"/>
      <c r="U207" s="119">
        <f t="shared" si="123"/>
        <v>0</v>
      </c>
      <c r="V207" s="158">
        <f t="shared" si="102"/>
        <v>0</v>
      </c>
      <c r="W207" s="163">
        <f t="shared" si="103"/>
        <v>0</v>
      </c>
      <c r="X207" s="178">
        <f t="shared" si="104"/>
        <v>0</v>
      </c>
      <c r="Y207" s="163">
        <f t="shared" si="105"/>
        <v>0</v>
      </c>
      <c r="Z207" s="178">
        <f t="shared" si="106"/>
        <v>0</v>
      </c>
      <c r="AA207" s="163">
        <f t="shared" si="107"/>
        <v>0</v>
      </c>
      <c r="AB207" s="178">
        <f t="shared" si="108"/>
        <v>0</v>
      </c>
      <c r="AC207" s="163">
        <f t="shared" si="109"/>
        <v>0</v>
      </c>
      <c r="AD207" s="178">
        <f t="shared" si="110"/>
        <v>0</v>
      </c>
      <c r="AE207" s="163">
        <f t="shared" si="111"/>
        <v>0</v>
      </c>
      <c r="AF207" s="178">
        <f t="shared" si="112"/>
        <v>0</v>
      </c>
      <c r="AG207" s="163">
        <f t="shared" si="113"/>
        <v>0</v>
      </c>
      <c r="AH207" s="158">
        <f t="shared" si="114"/>
        <v>0</v>
      </c>
      <c r="AI207" s="142">
        <f t="shared" si="115"/>
        <v>0</v>
      </c>
    </row>
    <row r="208" spans="1:35" ht="12.75">
      <c r="A208" s="203">
        <v>12</v>
      </c>
      <c r="B208" s="279" t="s">
        <v>100</v>
      </c>
      <c r="C208" s="192">
        <v>583</v>
      </c>
      <c r="D208" s="28">
        <f t="shared" si="121"/>
        <v>0</v>
      </c>
      <c r="E208" s="239">
        <f t="shared" si="122"/>
        <v>0</v>
      </c>
      <c r="F208" s="35">
        <v>11</v>
      </c>
      <c r="G208" s="16"/>
      <c r="H208" s="16"/>
      <c r="I208" s="60">
        <v>0</v>
      </c>
      <c r="J208" s="16">
        <v>0</v>
      </c>
      <c r="K208" s="64">
        <f t="shared" si="116"/>
        <v>0</v>
      </c>
      <c r="L208" s="60">
        <v>0</v>
      </c>
      <c r="M208" s="35">
        <v>0</v>
      </c>
      <c r="N208" s="64">
        <f t="shared" si="117"/>
        <v>0</v>
      </c>
      <c r="O208" s="60"/>
      <c r="P208" s="16"/>
      <c r="Q208" s="64">
        <f t="shared" si="118"/>
        <v>0</v>
      </c>
      <c r="R208" s="128"/>
      <c r="S208" s="128"/>
      <c r="T208" s="128"/>
      <c r="U208" s="119">
        <f t="shared" si="123"/>
        <v>0</v>
      </c>
      <c r="V208" s="158">
        <f t="shared" si="102"/>
        <v>0</v>
      </c>
      <c r="W208" s="163">
        <f t="shared" si="103"/>
        <v>0</v>
      </c>
      <c r="X208" s="178">
        <f t="shared" si="104"/>
        <v>0</v>
      </c>
      <c r="Y208" s="163">
        <f t="shared" si="105"/>
        <v>0</v>
      </c>
      <c r="Z208" s="178">
        <f t="shared" si="106"/>
        <v>0</v>
      </c>
      <c r="AA208" s="163">
        <f t="shared" si="107"/>
        <v>0</v>
      </c>
      <c r="AB208" s="178">
        <f t="shared" si="108"/>
        <v>0</v>
      </c>
      <c r="AC208" s="163">
        <f t="shared" si="109"/>
        <v>0</v>
      </c>
      <c r="AD208" s="178">
        <f t="shared" si="110"/>
        <v>0</v>
      </c>
      <c r="AE208" s="163">
        <f t="shared" si="111"/>
        <v>0</v>
      </c>
      <c r="AF208" s="178">
        <f t="shared" si="112"/>
        <v>0</v>
      </c>
      <c r="AG208" s="163">
        <f t="shared" si="113"/>
        <v>0</v>
      </c>
      <c r="AH208" s="158">
        <f t="shared" si="114"/>
        <v>0</v>
      </c>
      <c r="AI208" s="142">
        <f t="shared" si="115"/>
        <v>0</v>
      </c>
    </row>
    <row r="209" spans="1:35" ht="12.75">
      <c r="A209" s="203">
        <v>12</v>
      </c>
      <c r="B209" s="279" t="s">
        <v>101</v>
      </c>
      <c r="C209" s="192">
        <v>3185</v>
      </c>
      <c r="D209" s="28">
        <f t="shared" si="121"/>
        <v>0</v>
      </c>
      <c r="E209" s="239">
        <f t="shared" si="122"/>
        <v>0</v>
      </c>
      <c r="F209" s="35">
        <v>59</v>
      </c>
      <c r="G209" s="16"/>
      <c r="H209" s="16"/>
      <c r="I209" s="60">
        <v>0</v>
      </c>
      <c r="J209" s="16">
        <v>0</v>
      </c>
      <c r="K209" s="64">
        <f t="shared" si="116"/>
        <v>0</v>
      </c>
      <c r="L209" s="60">
        <v>0</v>
      </c>
      <c r="M209" s="35">
        <v>0</v>
      </c>
      <c r="N209" s="64">
        <f t="shared" si="117"/>
        <v>0</v>
      </c>
      <c r="O209" s="60"/>
      <c r="P209" s="16"/>
      <c r="Q209" s="64">
        <f t="shared" si="118"/>
        <v>0</v>
      </c>
      <c r="R209" s="128"/>
      <c r="S209" s="128"/>
      <c r="T209" s="128"/>
      <c r="U209" s="119">
        <f t="shared" si="123"/>
        <v>0</v>
      </c>
      <c r="V209" s="158">
        <f t="shared" si="102"/>
        <v>0</v>
      </c>
      <c r="W209" s="163">
        <f t="shared" si="103"/>
        <v>0</v>
      </c>
      <c r="X209" s="178">
        <f t="shared" si="104"/>
        <v>0</v>
      </c>
      <c r="Y209" s="163">
        <f t="shared" si="105"/>
        <v>0</v>
      </c>
      <c r="Z209" s="178">
        <f t="shared" si="106"/>
        <v>0</v>
      </c>
      <c r="AA209" s="163">
        <f t="shared" si="107"/>
        <v>0</v>
      </c>
      <c r="AB209" s="178">
        <f t="shared" si="108"/>
        <v>0</v>
      </c>
      <c r="AC209" s="163">
        <f t="shared" si="109"/>
        <v>0</v>
      </c>
      <c r="AD209" s="178">
        <f t="shared" si="110"/>
        <v>0</v>
      </c>
      <c r="AE209" s="163">
        <f t="shared" si="111"/>
        <v>0</v>
      </c>
      <c r="AF209" s="178">
        <f t="shared" si="112"/>
        <v>0</v>
      </c>
      <c r="AG209" s="163">
        <f t="shared" si="113"/>
        <v>0</v>
      </c>
      <c r="AH209" s="158">
        <f t="shared" si="114"/>
        <v>0</v>
      </c>
      <c r="AI209" s="142">
        <f t="shared" si="115"/>
        <v>0</v>
      </c>
    </row>
    <row r="210" spans="1:35" ht="12.75">
      <c r="A210" s="203">
        <v>12</v>
      </c>
      <c r="B210" s="279" t="s">
        <v>102</v>
      </c>
      <c r="C210" s="192">
        <v>2142</v>
      </c>
      <c r="D210" s="28">
        <f t="shared" si="121"/>
        <v>0</v>
      </c>
      <c r="E210" s="239">
        <f t="shared" si="122"/>
        <v>2142</v>
      </c>
      <c r="F210" s="35">
        <v>48</v>
      </c>
      <c r="G210" s="16"/>
      <c r="H210" s="16">
        <v>48</v>
      </c>
      <c r="I210" s="60">
        <v>5</v>
      </c>
      <c r="J210" s="16">
        <v>0</v>
      </c>
      <c r="K210" s="64">
        <f t="shared" si="116"/>
        <v>5</v>
      </c>
      <c r="L210" s="60">
        <v>0</v>
      </c>
      <c r="M210" s="35">
        <v>0</v>
      </c>
      <c r="N210" s="64">
        <f t="shared" si="117"/>
        <v>0</v>
      </c>
      <c r="O210" s="60"/>
      <c r="P210" s="16"/>
      <c r="Q210" s="64">
        <f t="shared" si="118"/>
        <v>0</v>
      </c>
      <c r="R210" s="128"/>
      <c r="S210" s="128"/>
      <c r="T210" s="128"/>
      <c r="U210" s="119">
        <f t="shared" si="123"/>
        <v>5</v>
      </c>
      <c r="V210" s="158">
        <f t="shared" si="102"/>
        <v>0.2334267040149393</v>
      </c>
      <c r="W210" s="163">
        <f t="shared" si="103"/>
        <v>0.10416666666666667</v>
      </c>
      <c r="X210" s="178">
        <f t="shared" si="104"/>
        <v>0</v>
      </c>
      <c r="Y210" s="163">
        <f t="shared" si="105"/>
        <v>0</v>
      </c>
      <c r="Z210" s="178">
        <f t="shared" si="106"/>
        <v>0</v>
      </c>
      <c r="AA210" s="163">
        <f t="shared" si="107"/>
        <v>0</v>
      </c>
      <c r="AB210" s="178">
        <f t="shared" si="108"/>
        <v>0</v>
      </c>
      <c r="AC210" s="163">
        <f t="shared" si="109"/>
        <v>0</v>
      </c>
      <c r="AD210" s="178">
        <f t="shared" si="110"/>
        <v>0</v>
      </c>
      <c r="AE210" s="163">
        <f t="shared" si="111"/>
        <v>0</v>
      </c>
      <c r="AF210" s="178">
        <f t="shared" si="112"/>
        <v>0</v>
      </c>
      <c r="AG210" s="163">
        <f t="shared" si="113"/>
        <v>0</v>
      </c>
      <c r="AH210" s="158">
        <f t="shared" si="114"/>
        <v>0.2334267040149393</v>
      </c>
      <c r="AI210" s="142">
        <f t="shared" si="115"/>
        <v>0.10416666666666667</v>
      </c>
    </row>
    <row r="211" spans="1:35" ht="12.75">
      <c r="A211" s="203">
        <v>12</v>
      </c>
      <c r="B211" s="279" t="s">
        <v>103</v>
      </c>
      <c r="C211" s="192">
        <v>2138</v>
      </c>
      <c r="D211" s="28">
        <f t="shared" si="121"/>
        <v>0</v>
      </c>
      <c r="E211" s="239">
        <f t="shared" si="122"/>
        <v>0</v>
      </c>
      <c r="F211" s="35">
        <v>68</v>
      </c>
      <c r="G211" s="16"/>
      <c r="H211" s="16"/>
      <c r="I211" s="60">
        <v>0</v>
      </c>
      <c r="J211" s="16">
        <v>0</v>
      </c>
      <c r="K211" s="64">
        <f t="shared" si="116"/>
        <v>0</v>
      </c>
      <c r="L211" s="60">
        <v>0</v>
      </c>
      <c r="M211" s="35">
        <v>0</v>
      </c>
      <c r="N211" s="64">
        <f t="shared" si="117"/>
        <v>0</v>
      </c>
      <c r="O211" s="60"/>
      <c r="P211" s="16"/>
      <c r="Q211" s="64">
        <f t="shared" si="118"/>
        <v>0</v>
      </c>
      <c r="R211" s="128"/>
      <c r="S211" s="128"/>
      <c r="T211" s="128"/>
      <c r="U211" s="119">
        <f t="shared" si="123"/>
        <v>0</v>
      </c>
      <c r="V211" s="158">
        <f t="shared" si="102"/>
        <v>0</v>
      </c>
      <c r="W211" s="163">
        <f t="shared" si="103"/>
        <v>0</v>
      </c>
      <c r="X211" s="178">
        <f t="shared" si="104"/>
        <v>0</v>
      </c>
      <c r="Y211" s="163">
        <f t="shared" si="105"/>
        <v>0</v>
      </c>
      <c r="Z211" s="178">
        <f t="shared" si="106"/>
        <v>0</v>
      </c>
      <c r="AA211" s="163">
        <f t="shared" si="107"/>
        <v>0</v>
      </c>
      <c r="AB211" s="178">
        <f t="shared" si="108"/>
        <v>0</v>
      </c>
      <c r="AC211" s="163">
        <f t="shared" si="109"/>
        <v>0</v>
      </c>
      <c r="AD211" s="178">
        <f t="shared" si="110"/>
        <v>0</v>
      </c>
      <c r="AE211" s="163">
        <f t="shared" si="111"/>
        <v>0</v>
      </c>
      <c r="AF211" s="178">
        <f t="shared" si="112"/>
        <v>0</v>
      </c>
      <c r="AG211" s="163">
        <f t="shared" si="113"/>
        <v>0</v>
      </c>
      <c r="AH211" s="158">
        <f t="shared" si="114"/>
        <v>0</v>
      </c>
      <c r="AI211" s="142">
        <f t="shared" si="115"/>
        <v>0</v>
      </c>
    </row>
    <row r="212" spans="1:35" ht="12.75">
      <c r="A212" s="203">
        <v>12</v>
      </c>
      <c r="B212" s="279" t="s">
        <v>104</v>
      </c>
      <c r="C212" s="192">
        <v>2446</v>
      </c>
      <c r="D212" s="28">
        <f t="shared" si="121"/>
        <v>0</v>
      </c>
      <c r="E212" s="239">
        <f t="shared" si="122"/>
        <v>0</v>
      </c>
      <c r="F212" s="35">
        <v>57</v>
      </c>
      <c r="G212" s="16"/>
      <c r="H212" s="16"/>
      <c r="I212" s="60">
        <v>0</v>
      </c>
      <c r="J212" s="16">
        <v>0</v>
      </c>
      <c r="K212" s="64">
        <f t="shared" si="116"/>
        <v>0</v>
      </c>
      <c r="L212" s="60">
        <v>0</v>
      </c>
      <c r="M212" s="35">
        <v>0</v>
      </c>
      <c r="N212" s="64">
        <f t="shared" si="117"/>
        <v>0</v>
      </c>
      <c r="O212" s="60"/>
      <c r="P212" s="16"/>
      <c r="Q212" s="64">
        <f t="shared" si="118"/>
        <v>0</v>
      </c>
      <c r="R212" s="128"/>
      <c r="S212" s="128"/>
      <c r="T212" s="128"/>
      <c r="U212" s="119">
        <f t="shared" si="123"/>
        <v>0</v>
      </c>
      <c r="V212" s="158">
        <f t="shared" si="102"/>
        <v>0</v>
      </c>
      <c r="W212" s="163">
        <f t="shared" si="103"/>
        <v>0</v>
      </c>
      <c r="X212" s="178">
        <f t="shared" si="104"/>
        <v>0</v>
      </c>
      <c r="Y212" s="163">
        <f t="shared" si="105"/>
        <v>0</v>
      </c>
      <c r="Z212" s="178">
        <f t="shared" si="106"/>
        <v>0</v>
      </c>
      <c r="AA212" s="163">
        <f t="shared" si="107"/>
        <v>0</v>
      </c>
      <c r="AB212" s="178">
        <f t="shared" si="108"/>
        <v>0</v>
      </c>
      <c r="AC212" s="163">
        <f t="shared" si="109"/>
        <v>0</v>
      </c>
      <c r="AD212" s="178">
        <f t="shared" si="110"/>
        <v>0</v>
      </c>
      <c r="AE212" s="163">
        <f t="shared" si="111"/>
        <v>0</v>
      </c>
      <c r="AF212" s="178">
        <f t="shared" si="112"/>
        <v>0</v>
      </c>
      <c r="AG212" s="163">
        <f t="shared" si="113"/>
        <v>0</v>
      </c>
      <c r="AH212" s="158">
        <f t="shared" si="114"/>
        <v>0</v>
      </c>
      <c r="AI212" s="142">
        <f t="shared" si="115"/>
        <v>0</v>
      </c>
    </row>
    <row r="213" spans="1:35" ht="12.75">
      <c r="A213" s="203">
        <v>12</v>
      </c>
      <c r="B213" s="279" t="s">
        <v>263</v>
      </c>
      <c r="C213" s="192">
        <v>1720</v>
      </c>
      <c r="D213" s="28">
        <f t="shared" si="121"/>
        <v>0</v>
      </c>
      <c r="E213" s="239">
        <f t="shared" si="122"/>
        <v>0</v>
      </c>
      <c r="F213" s="35">
        <v>49</v>
      </c>
      <c r="G213" s="16"/>
      <c r="H213" s="16"/>
      <c r="I213" s="60">
        <v>0</v>
      </c>
      <c r="J213" s="16">
        <v>0</v>
      </c>
      <c r="K213" s="64">
        <f t="shared" si="116"/>
        <v>0</v>
      </c>
      <c r="L213" s="60">
        <v>0</v>
      </c>
      <c r="M213" s="35">
        <v>0</v>
      </c>
      <c r="N213" s="64">
        <f t="shared" si="117"/>
        <v>0</v>
      </c>
      <c r="O213" s="60"/>
      <c r="P213" s="16"/>
      <c r="Q213" s="64">
        <f t="shared" si="118"/>
        <v>0</v>
      </c>
      <c r="R213" s="128"/>
      <c r="S213" s="128"/>
      <c r="T213" s="128"/>
      <c r="U213" s="119">
        <f t="shared" si="123"/>
        <v>0</v>
      </c>
      <c r="V213" s="158">
        <f t="shared" si="102"/>
        <v>0</v>
      </c>
      <c r="W213" s="163">
        <f t="shared" si="103"/>
        <v>0</v>
      </c>
      <c r="X213" s="178">
        <f t="shared" si="104"/>
        <v>0</v>
      </c>
      <c r="Y213" s="163">
        <f t="shared" si="105"/>
        <v>0</v>
      </c>
      <c r="Z213" s="178">
        <f t="shared" si="106"/>
        <v>0</v>
      </c>
      <c r="AA213" s="163">
        <f t="shared" si="107"/>
        <v>0</v>
      </c>
      <c r="AB213" s="178">
        <f t="shared" si="108"/>
        <v>0</v>
      </c>
      <c r="AC213" s="163">
        <f t="shared" si="109"/>
        <v>0</v>
      </c>
      <c r="AD213" s="178">
        <f t="shared" si="110"/>
        <v>0</v>
      </c>
      <c r="AE213" s="163">
        <f t="shared" si="111"/>
        <v>0</v>
      </c>
      <c r="AF213" s="178">
        <f t="shared" si="112"/>
        <v>0</v>
      </c>
      <c r="AG213" s="163">
        <f t="shared" si="113"/>
        <v>0</v>
      </c>
      <c r="AH213" s="158">
        <f t="shared" si="114"/>
        <v>0</v>
      </c>
      <c r="AI213" s="142">
        <f t="shared" si="115"/>
        <v>0</v>
      </c>
    </row>
    <row r="214" spans="1:35" ht="12.75">
      <c r="A214" s="203">
        <v>12</v>
      </c>
      <c r="B214" s="279" t="s">
        <v>105</v>
      </c>
      <c r="C214" s="192">
        <v>1783</v>
      </c>
      <c r="D214" s="28">
        <f t="shared" si="121"/>
        <v>0</v>
      </c>
      <c r="E214" s="239">
        <f t="shared" si="122"/>
        <v>0</v>
      </c>
      <c r="F214" s="35">
        <v>20</v>
      </c>
      <c r="G214" s="16"/>
      <c r="H214" s="16"/>
      <c r="I214" s="60">
        <v>4</v>
      </c>
      <c r="J214" s="16">
        <v>8</v>
      </c>
      <c r="K214" s="64">
        <f t="shared" si="116"/>
        <v>12</v>
      </c>
      <c r="L214" s="60">
        <v>0</v>
      </c>
      <c r="M214" s="35">
        <v>0</v>
      </c>
      <c r="N214" s="64">
        <f t="shared" si="117"/>
        <v>0</v>
      </c>
      <c r="O214" s="60"/>
      <c r="P214" s="16"/>
      <c r="Q214" s="64">
        <f t="shared" si="118"/>
        <v>0</v>
      </c>
      <c r="R214" s="128"/>
      <c r="S214" s="128"/>
      <c r="T214" s="128"/>
      <c r="U214" s="119">
        <f t="shared" si="123"/>
        <v>12</v>
      </c>
      <c r="V214" s="158">
        <f t="shared" si="102"/>
        <v>0.6730229949523275</v>
      </c>
      <c r="W214" s="163">
        <f t="shared" si="103"/>
        <v>0.6</v>
      </c>
      <c r="X214" s="178">
        <f t="shared" si="104"/>
        <v>0</v>
      </c>
      <c r="Y214" s="163">
        <f t="shared" si="105"/>
        <v>0</v>
      </c>
      <c r="Z214" s="178">
        <f t="shared" si="106"/>
        <v>0</v>
      </c>
      <c r="AA214" s="163">
        <f t="shared" si="107"/>
        <v>0</v>
      </c>
      <c r="AB214" s="178">
        <f t="shared" si="108"/>
        <v>0</v>
      </c>
      <c r="AC214" s="163">
        <f t="shared" si="109"/>
        <v>0</v>
      </c>
      <c r="AD214" s="178">
        <f t="shared" si="110"/>
        <v>0</v>
      </c>
      <c r="AE214" s="163">
        <f t="shared" si="111"/>
        <v>0</v>
      </c>
      <c r="AF214" s="178">
        <f t="shared" si="112"/>
        <v>0</v>
      </c>
      <c r="AG214" s="163">
        <f t="shared" si="113"/>
        <v>0</v>
      </c>
      <c r="AH214" s="158">
        <f t="shared" si="114"/>
        <v>0.6730229949523275</v>
      </c>
      <c r="AI214" s="142">
        <f t="shared" si="115"/>
        <v>0.6</v>
      </c>
    </row>
    <row r="215" spans="1:35" ht="12.75">
      <c r="A215" s="203">
        <v>12</v>
      </c>
      <c r="B215" s="279" t="s">
        <v>106</v>
      </c>
      <c r="C215" s="192">
        <v>154.3407</v>
      </c>
      <c r="D215" s="28"/>
      <c r="E215" s="239"/>
      <c r="F215" s="35">
        <v>3</v>
      </c>
      <c r="G215" s="16"/>
      <c r="H215" s="16"/>
      <c r="I215" s="60">
        <v>0</v>
      </c>
      <c r="J215" s="16">
        <v>0</v>
      </c>
      <c r="K215" s="64">
        <f t="shared" si="116"/>
        <v>0</v>
      </c>
      <c r="L215" s="60">
        <v>0</v>
      </c>
      <c r="M215" s="35">
        <v>0</v>
      </c>
      <c r="N215" s="64">
        <f t="shared" si="117"/>
        <v>0</v>
      </c>
      <c r="O215" s="60"/>
      <c r="P215" s="16"/>
      <c r="Q215" s="64">
        <f t="shared" si="118"/>
        <v>0</v>
      </c>
      <c r="R215" s="128"/>
      <c r="S215" s="128"/>
      <c r="T215" s="128"/>
      <c r="U215" s="119">
        <f t="shared" si="123"/>
        <v>0</v>
      </c>
      <c r="V215" s="158">
        <f t="shared" si="102"/>
        <v>0</v>
      </c>
      <c r="W215" s="163">
        <f t="shared" si="103"/>
        <v>0</v>
      </c>
      <c r="X215" s="178">
        <f t="shared" si="104"/>
        <v>0</v>
      </c>
      <c r="Y215" s="163">
        <f t="shared" si="105"/>
        <v>0</v>
      </c>
      <c r="Z215" s="178">
        <f t="shared" si="106"/>
        <v>0</v>
      </c>
      <c r="AA215" s="163">
        <f t="shared" si="107"/>
        <v>0</v>
      </c>
      <c r="AB215" s="178">
        <f t="shared" si="108"/>
        <v>0</v>
      </c>
      <c r="AC215" s="163">
        <f t="shared" si="109"/>
        <v>0</v>
      </c>
      <c r="AD215" s="178">
        <f t="shared" si="110"/>
        <v>0</v>
      </c>
      <c r="AE215" s="163">
        <f t="shared" si="111"/>
        <v>0</v>
      </c>
      <c r="AF215" s="178">
        <f t="shared" si="112"/>
        <v>0</v>
      </c>
      <c r="AG215" s="163">
        <f t="shared" si="113"/>
        <v>0</v>
      </c>
      <c r="AH215" s="158">
        <f t="shared" si="114"/>
        <v>0</v>
      </c>
      <c r="AI215" s="142">
        <f t="shared" si="115"/>
        <v>0</v>
      </c>
    </row>
    <row r="216" spans="1:35" ht="12.75">
      <c r="A216" s="203">
        <v>12</v>
      </c>
      <c r="B216" s="279" t="s">
        <v>107</v>
      </c>
      <c r="C216" s="192">
        <v>36.3218</v>
      </c>
      <c r="D216" s="28"/>
      <c r="E216" s="239"/>
      <c r="F216" s="35">
        <v>1</v>
      </c>
      <c r="G216" s="16"/>
      <c r="H216" s="16"/>
      <c r="I216" s="60">
        <v>0</v>
      </c>
      <c r="J216" s="16">
        <v>0</v>
      </c>
      <c r="K216" s="64">
        <f t="shared" si="116"/>
        <v>0</v>
      </c>
      <c r="L216" s="60">
        <v>0</v>
      </c>
      <c r="M216" s="35">
        <v>0</v>
      </c>
      <c r="N216" s="64">
        <f t="shared" si="117"/>
        <v>0</v>
      </c>
      <c r="O216" s="60"/>
      <c r="P216" s="16"/>
      <c r="Q216" s="64">
        <f t="shared" si="118"/>
        <v>0</v>
      </c>
      <c r="R216" s="128"/>
      <c r="S216" s="128"/>
      <c r="T216" s="128"/>
      <c r="U216" s="119">
        <f t="shared" si="123"/>
        <v>0</v>
      </c>
      <c r="V216" s="158">
        <f t="shared" si="102"/>
        <v>0</v>
      </c>
      <c r="W216" s="163">
        <f t="shared" si="103"/>
        <v>0</v>
      </c>
      <c r="X216" s="178">
        <f t="shared" si="104"/>
        <v>0</v>
      </c>
      <c r="Y216" s="163">
        <f t="shared" si="105"/>
        <v>0</v>
      </c>
      <c r="Z216" s="178">
        <f t="shared" si="106"/>
        <v>0</v>
      </c>
      <c r="AA216" s="163">
        <f t="shared" si="107"/>
        <v>0</v>
      </c>
      <c r="AB216" s="178">
        <f t="shared" si="108"/>
        <v>0</v>
      </c>
      <c r="AC216" s="163">
        <f t="shared" si="109"/>
        <v>0</v>
      </c>
      <c r="AD216" s="178">
        <f t="shared" si="110"/>
        <v>0</v>
      </c>
      <c r="AE216" s="163">
        <f t="shared" si="111"/>
        <v>0</v>
      </c>
      <c r="AF216" s="178">
        <f t="shared" si="112"/>
        <v>0</v>
      </c>
      <c r="AG216" s="163">
        <f t="shared" si="113"/>
        <v>0</v>
      </c>
      <c r="AH216" s="158">
        <f t="shared" si="114"/>
        <v>0</v>
      </c>
      <c r="AI216" s="142">
        <f t="shared" si="115"/>
        <v>0</v>
      </c>
    </row>
    <row r="217" spans="1:35" ht="12.75">
      <c r="A217" s="203">
        <v>12</v>
      </c>
      <c r="B217" s="279" t="s">
        <v>108</v>
      </c>
      <c r="C217" s="192">
        <v>304.5055</v>
      </c>
      <c r="D217" s="28"/>
      <c r="E217" s="239"/>
      <c r="F217" s="35"/>
      <c r="G217" s="16"/>
      <c r="H217" s="16"/>
      <c r="I217" s="60">
        <v>0</v>
      </c>
      <c r="J217" s="16">
        <v>0</v>
      </c>
      <c r="K217" s="64">
        <f t="shared" si="116"/>
        <v>0</v>
      </c>
      <c r="L217" s="60">
        <v>0</v>
      </c>
      <c r="M217" s="35">
        <v>0</v>
      </c>
      <c r="N217" s="64">
        <f t="shared" si="117"/>
        <v>0</v>
      </c>
      <c r="O217" s="60"/>
      <c r="P217" s="16"/>
      <c r="Q217" s="64">
        <f t="shared" si="118"/>
        <v>0</v>
      </c>
      <c r="R217" s="128"/>
      <c r="S217" s="128"/>
      <c r="T217" s="128"/>
      <c r="U217" s="119">
        <f t="shared" si="123"/>
        <v>0</v>
      </c>
      <c r="V217" s="158">
        <f t="shared" si="102"/>
        <v>0</v>
      </c>
      <c r="W217" s="163" t="e">
        <f t="shared" si="103"/>
        <v>#DIV/0!</v>
      </c>
      <c r="X217" s="178">
        <f t="shared" si="104"/>
        <v>0</v>
      </c>
      <c r="Y217" s="163" t="e">
        <f t="shared" si="105"/>
        <v>#DIV/0!</v>
      </c>
      <c r="Z217" s="178">
        <f t="shared" si="106"/>
        <v>0</v>
      </c>
      <c r="AA217" s="163" t="e">
        <f t="shared" si="107"/>
        <v>#DIV/0!</v>
      </c>
      <c r="AB217" s="178">
        <f t="shared" si="108"/>
        <v>0</v>
      </c>
      <c r="AC217" s="163" t="e">
        <f t="shared" si="109"/>
        <v>#DIV/0!</v>
      </c>
      <c r="AD217" s="178">
        <f t="shared" si="110"/>
        <v>0</v>
      </c>
      <c r="AE217" s="163" t="e">
        <f t="shared" si="111"/>
        <v>#DIV/0!</v>
      </c>
      <c r="AF217" s="178">
        <f t="shared" si="112"/>
        <v>0</v>
      </c>
      <c r="AG217" s="163" t="e">
        <f t="shared" si="113"/>
        <v>#DIV/0!</v>
      </c>
      <c r="AH217" s="158">
        <f t="shared" si="114"/>
        <v>0</v>
      </c>
      <c r="AI217" s="142" t="e">
        <f t="shared" si="115"/>
        <v>#DIV/0!</v>
      </c>
    </row>
    <row r="218" spans="1:35" ht="12.75">
      <c r="A218" s="203">
        <v>12</v>
      </c>
      <c r="B218" s="279" t="s">
        <v>109</v>
      </c>
      <c r="C218" s="192">
        <v>95.8662</v>
      </c>
      <c r="D218" s="28"/>
      <c r="E218" s="239"/>
      <c r="F218" s="35"/>
      <c r="G218" s="16"/>
      <c r="H218" s="16"/>
      <c r="I218" s="60">
        <v>0</v>
      </c>
      <c r="J218" s="16">
        <v>0</v>
      </c>
      <c r="K218" s="64">
        <f t="shared" si="116"/>
        <v>0</v>
      </c>
      <c r="L218" s="60">
        <v>0</v>
      </c>
      <c r="M218" s="35">
        <v>0</v>
      </c>
      <c r="N218" s="64">
        <f t="shared" si="117"/>
        <v>0</v>
      </c>
      <c r="O218" s="60"/>
      <c r="P218" s="16"/>
      <c r="Q218" s="64">
        <f t="shared" si="118"/>
        <v>0</v>
      </c>
      <c r="R218" s="128"/>
      <c r="S218" s="128"/>
      <c r="T218" s="128"/>
      <c r="U218" s="119">
        <f t="shared" si="123"/>
        <v>0</v>
      </c>
      <c r="V218" s="158">
        <f t="shared" si="102"/>
        <v>0</v>
      </c>
      <c r="W218" s="163" t="e">
        <f t="shared" si="103"/>
        <v>#DIV/0!</v>
      </c>
      <c r="X218" s="178">
        <f t="shared" si="104"/>
        <v>0</v>
      </c>
      <c r="Y218" s="163" t="e">
        <f t="shared" si="105"/>
        <v>#DIV/0!</v>
      </c>
      <c r="Z218" s="178">
        <f t="shared" si="106"/>
        <v>0</v>
      </c>
      <c r="AA218" s="163" t="e">
        <f t="shared" si="107"/>
        <v>#DIV/0!</v>
      </c>
      <c r="AB218" s="178">
        <f t="shared" si="108"/>
        <v>0</v>
      </c>
      <c r="AC218" s="163" t="e">
        <f t="shared" si="109"/>
        <v>#DIV/0!</v>
      </c>
      <c r="AD218" s="178">
        <f t="shared" si="110"/>
        <v>0</v>
      </c>
      <c r="AE218" s="163" t="e">
        <f t="shared" si="111"/>
        <v>#DIV/0!</v>
      </c>
      <c r="AF218" s="178">
        <f t="shared" si="112"/>
        <v>0</v>
      </c>
      <c r="AG218" s="163" t="e">
        <f t="shared" si="113"/>
        <v>#DIV/0!</v>
      </c>
      <c r="AH218" s="158">
        <f t="shared" si="114"/>
        <v>0</v>
      </c>
      <c r="AI218" s="142" t="e">
        <f t="shared" si="115"/>
        <v>#DIV/0!</v>
      </c>
    </row>
    <row r="219" spans="1:35" ht="12.75">
      <c r="A219" s="203">
        <v>12</v>
      </c>
      <c r="B219" s="279" t="s">
        <v>110</v>
      </c>
      <c r="C219" s="192">
        <v>234.9455</v>
      </c>
      <c r="D219" s="28"/>
      <c r="E219" s="239"/>
      <c r="F219" s="35">
        <v>4</v>
      </c>
      <c r="G219" s="16">
        <v>4</v>
      </c>
      <c r="H219" s="16"/>
      <c r="I219" s="60">
        <v>0</v>
      </c>
      <c r="J219" s="16">
        <v>6</v>
      </c>
      <c r="K219" s="64">
        <f t="shared" si="116"/>
        <v>6</v>
      </c>
      <c r="L219" s="60">
        <v>0</v>
      </c>
      <c r="M219" s="35">
        <v>0</v>
      </c>
      <c r="N219" s="64">
        <f t="shared" si="117"/>
        <v>0</v>
      </c>
      <c r="O219" s="60"/>
      <c r="P219" s="16"/>
      <c r="Q219" s="64">
        <f t="shared" si="118"/>
        <v>0</v>
      </c>
      <c r="R219" s="128"/>
      <c r="S219" s="128"/>
      <c r="T219" s="128"/>
      <c r="U219" s="119">
        <f t="shared" si="123"/>
        <v>6</v>
      </c>
      <c r="V219" s="158">
        <f t="shared" si="102"/>
        <v>2.553783749848369</v>
      </c>
      <c r="W219" s="163">
        <f t="shared" si="103"/>
        <v>1.5</v>
      </c>
      <c r="X219" s="178">
        <f t="shared" si="104"/>
        <v>0</v>
      </c>
      <c r="Y219" s="163">
        <f t="shared" si="105"/>
        <v>0</v>
      </c>
      <c r="Z219" s="178">
        <f t="shared" si="106"/>
        <v>0</v>
      </c>
      <c r="AA219" s="163">
        <f t="shared" si="107"/>
        <v>0</v>
      </c>
      <c r="AB219" s="178">
        <f t="shared" si="108"/>
        <v>0</v>
      </c>
      <c r="AC219" s="163">
        <f t="shared" si="109"/>
        <v>0</v>
      </c>
      <c r="AD219" s="178">
        <f t="shared" si="110"/>
        <v>0</v>
      </c>
      <c r="AE219" s="163">
        <f t="shared" si="111"/>
        <v>0</v>
      </c>
      <c r="AF219" s="178">
        <f t="shared" si="112"/>
        <v>0</v>
      </c>
      <c r="AG219" s="163">
        <f t="shared" si="113"/>
        <v>0</v>
      </c>
      <c r="AH219" s="158">
        <f t="shared" si="114"/>
        <v>2.553783749848369</v>
      </c>
      <c r="AI219" s="142">
        <f t="shared" si="115"/>
        <v>1.5</v>
      </c>
    </row>
    <row r="220" spans="1:35" ht="12.75">
      <c r="A220" s="203">
        <v>12</v>
      </c>
      <c r="B220" s="279" t="s">
        <v>111</v>
      </c>
      <c r="C220" s="192">
        <v>901.2279</v>
      </c>
      <c r="D220" s="28"/>
      <c r="E220" s="239"/>
      <c r="F220" s="35">
        <v>4</v>
      </c>
      <c r="G220" s="16"/>
      <c r="H220" s="16"/>
      <c r="I220" s="60">
        <v>0</v>
      </c>
      <c r="J220" s="16">
        <v>0</v>
      </c>
      <c r="K220" s="64">
        <f t="shared" si="116"/>
        <v>0</v>
      </c>
      <c r="L220" s="60">
        <v>0</v>
      </c>
      <c r="M220" s="35">
        <v>0</v>
      </c>
      <c r="N220" s="64">
        <f t="shared" si="117"/>
        <v>0</v>
      </c>
      <c r="O220" s="60"/>
      <c r="P220" s="16"/>
      <c r="Q220" s="64">
        <f t="shared" si="118"/>
        <v>0</v>
      </c>
      <c r="R220" s="128"/>
      <c r="S220" s="128"/>
      <c r="T220" s="128"/>
      <c r="U220" s="119">
        <f t="shared" si="123"/>
        <v>0</v>
      </c>
      <c r="V220" s="158">
        <f t="shared" si="102"/>
        <v>0</v>
      </c>
      <c r="W220" s="163">
        <f t="shared" si="103"/>
        <v>0</v>
      </c>
      <c r="X220" s="178">
        <f t="shared" si="104"/>
        <v>0</v>
      </c>
      <c r="Y220" s="163">
        <f t="shared" si="105"/>
        <v>0</v>
      </c>
      <c r="Z220" s="178">
        <f t="shared" si="106"/>
        <v>0</v>
      </c>
      <c r="AA220" s="163">
        <f t="shared" si="107"/>
        <v>0</v>
      </c>
      <c r="AB220" s="178">
        <f t="shared" si="108"/>
        <v>0</v>
      </c>
      <c r="AC220" s="163">
        <f t="shared" si="109"/>
        <v>0</v>
      </c>
      <c r="AD220" s="178">
        <f t="shared" si="110"/>
        <v>0</v>
      </c>
      <c r="AE220" s="163">
        <f t="shared" si="111"/>
        <v>0</v>
      </c>
      <c r="AF220" s="178">
        <f t="shared" si="112"/>
        <v>0</v>
      </c>
      <c r="AG220" s="163">
        <f t="shared" si="113"/>
        <v>0</v>
      </c>
      <c r="AH220" s="158">
        <f t="shared" si="114"/>
        <v>0</v>
      </c>
      <c r="AI220" s="142">
        <f t="shared" si="115"/>
        <v>0</v>
      </c>
    </row>
    <row r="221" spans="1:35" ht="12.75">
      <c r="A221" s="203">
        <v>12</v>
      </c>
      <c r="B221" s="279" t="s">
        <v>112</v>
      </c>
      <c r="C221" s="192">
        <v>335.7371</v>
      </c>
      <c r="D221" s="28"/>
      <c r="E221" s="239"/>
      <c r="F221" s="35">
        <v>1</v>
      </c>
      <c r="G221" s="16">
        <v>1</v>
      </c>
      <c r="H221" s="16"/>
      <c r="I221" s="60">
        <v>0</v>
      </c>
      <c r="J221" s="16">
        <v>4</v>
      </c>
      <c r="K221" s="64">
        <f t="shared" si="116"/>
        <v>4</v>
      </c>
      <c r="L221" s="60">
        <v>0</v>
      </c>
      <c r="M221" s="35">
        <v>0</v>
      </c>
      <c r="N221" s="64">
        <f t="shared" si="117"/>
        <v>0</v>
      </c>
      <c r="O221" s="60"/>
      <c r="P221" s="16"/>
      <c r="Q221" s="64">
        <f t="shared" si="118"/>
        <v>0</v>
      </c>
      <c r="R221" s="128"/>
      <c r="S221" s="128"/>
      <c r="T221" s="128"/>
      <c r="U221" s="119">
        <f t="shared" si="123"/>
        <v>4</v>
      </c>
      <c r="V221" s="158">
        <f t="shared" si="102"/>
        <v>1.1914083966293865</v>
      </c>
      <c r="W221" s="163">
        <f t="shared" si="103"/>
        <v>4</v>
      </c>
      <c r="X221" s="178">
        <f t="shared" si="104"/>
        <v>0</v>
      </c>
      <c r="Y221" s="163">
        <f t="shared" si="105"/>
        <v>0</v>
      </c>
      <c r="Z221" s="178">
        <f t="shared" si="106"/>
        <v>0</v>
      </c>
      <c r="AA221" s="163">
        <f t="shared" si="107"/>
        <v>0</v>
      </c>
      <c r="AB221" s="178">
        <f t="shared" si="108"/>
        <v>0</v>
      </c>
      <c r="AC221" s="163">
        <f t="shared" si="109"/>
        <v>0</v>
      </c>
      <c r="AD221" s="178">
        <f t="shared" si="110"/>
        <v>0</v>
      </c>
      <c r="AE221" s="163">
        <f t="shared" si="111"/>
        <v>0</v>
      </c>
      <c r="AF221" s="178">
        <f t="shared" si="112"/>
        <v>0</v>
      </c>
      <c r="AG221" s="163">
        <f t="shared" si="113"/>
        <v>0</v>
      </c>
      <c r="AH221" s="158">
        <f t="shared" si="114"/>
        <v>1.1914083966293865</v>
      </c>
      <c r="AI221" s="142">
        <f t="shared" si="115"/>
        <v>4</v>
      </c>
    </row>
    <row r="222" spans="1:35" ht="12.75">
      <c r="A222" s="203">
        <v>12</v>
      </c>
      <c r="B222" s="279" t="s">
        <v>113</v>
      </c>
      <c r="C222" s="192">
        <v>2323.398</v>
      </c>
      <c r="D222" s="28"/>
      <c r="E222" s="239"/>
      <c r="F222" s="35">
        <v>1</v>
      </c>
      <c r="G222" s="16">
        <v>1</v>
      </c>
      <c r="H222" s="16"/>
      <c r="I222" s="60">
        <v>0</v>
      </c>
      <c r="J222" s="16">
        <v>27</v>
      </c>
      <c r="K222" s="64">
        <f t="shared" si="116"/>
        <v>27</v>
      </c>
      <c r="L222" s="60">
        <v>0</v>
      </c>
      <c r="M222" s="35">
        <v>0</v>
      </c>
      <c r="N222" s="64">
        <f t="shared" si="117"/>
        <v>0</v>
      </c>
      <c r="O222" s="60"/>
      <c r="P222" s="16"/>
      <c r="Q222" s="64">
        <f t="shared" si="118"/>
        <v>0</v>
      </c>
      <c r="R222" s="128"/>
      <c r="S222" s="128"/>
      <c r="T222" s="128"/>
      <c r="U222" s="119">
        <f t="shared" si="123"/>
        <v>27</v>
      </c>
      <c r="V222" s="158">
        <f t="shared" si="102"/>
        <v>1.1620910407945602</v>
      </c>
      <c r="W222" s="163">
        <f t="shared" si="103"/>
        <v>27</v>
      </c>
      <c r="X222" s="178">
        <f t="shared" si="104"/>
        <v>0</v>
      </c>
      <c r="Y222" s="163">
        <f t="shared" si="105"/>
        <v>0</v>
      </c>
      <c r="Z222" s="178">
        <f t="shared" si="106"/>
        <v>0</v>
      </c>
      <c r="AA222" s="163">
        <f t="shared" si="107"/>
        <v>0</v>
      </c>
      <c r="AB222" s="178">
        <f t="shared" si="108"/>
        <v>0</v>
      </c>
      <c r="AC222" s="163">
        <f t="shared" si="109"/>
        <v>0</v>
      </c>
      <c r="AD222" s="178">
        <f t="shared" si="110"/>
        <v>0</v>
      </c>
      <c r="AE222" s="163">
        <f t="shared" si="111"/>
        <v>0</v>
      </c>
      <c r="AF222" s="178">
        <f t="shared" si="112"/>
        <v>0</v>
      </c>
      <c r="AG222" s="163">
        <f t="shared" si="113"/>
        <v>0</v>
      </c>
      <c r="AH222" s="158">
        <f t="shared" si="114"/>
        <v>1.1620910407945602</v>
      </c>
      <c r="AI222" s="142">
        <f t="shared" si="115"/>
        <v>27</v>
      </c>
    </row>
    <row r="223" spans="1:35" ht="12.75">
      <c r="A223" s="203">
        <v>12</v>
      </c>
      <c r="B223" s="279" t="s">
        <v>114</v>
      </c>
      <c r="C223" s="192">
        <v>308.994</v>
      </c>
      <c r="D223" s="28"/>
      <c r="E223" s="239"/>
      <c r="F223" s="35">
        <v>1</v>
      </c>
      <c r="G223" s="16">
        <v>1</v>
      </c>
      <c r="H223" s="16"/>
      <c r="I223" s="60">
        <v>0</v>
      </c>
      <c r="J223" s="16">
        <v>2</v>
      </c>
      <c r="K223" s="64">
        <f t="shared" si="116"/>
        <v>2</v>
      </c>
      <c r="L223" s="60">
        <v>0</v>
      </c>
      <c r="M223" s="35">
        <v>0</v>
      </c>
      <c r="N223" s="64">
        <f t="shared" si="117"/>
        <v>0</v>
      </c>
      <c r="O223" s="60"/>
      <c r="P223" s="16"/>
      <c r="Q223" s="64">
        <f t="shared" si="118"/>
        <v>0</v>
      </c>
      <c r="R223" s="128"/>
      <c r="S223" s="128"/>
      <c r="T223" s="128"/>
      <c r="U223" s="119">
        <f t="shared" si="123"/>
        <v>2</v>
      </c>
      <c r="V223" s="158">
        <f t="shared" si="102"/>
        <v>0.6472617591280089</v>
      </c>
      <c r="W223" s="163">
        <f t="shared" si="103"/>
        <v>2</v>
      </c>
      <c r="X223" s="178">
        <f t="shared" si="104"/>
        <v>0</v>
      </c>
      <c r="Y223" s="163">
        <f t="shared" si="105"/>
        <v>0</v>
      </c>
      <c r="Z223" s="178">
        <f t="shared" si="106"/>
        <v>0</v>
      </c>
      <c r="AA223" s="163">
        <f t="shared" si="107"/>
        <v>0</v>
      </c>
      <c r="AB223" s="178">
        <f t="shared" si="108"/>
        <v>0</v>
      </c>
      <c r="AC223" s="163">
        <f t="shared" si="109"/>
        <v>0</v>
      </c>
      <c r="AD223" s="178">
        <f t="shared" si="110"/>
        <v>0</v>
      </c>
      <c r="AE223" s="163">
        <f t="shared" si="111"/>
        <v>0</v>
      </c>
      <c r="AF223" s="178">
        <f t="shared" si="112"/>
        <v>0</v>
      </c>
      <c r="AG223" s="163">
        <f t="shared" si="113"/>
        <v>0</v>
      </c>
      <c r="AH223" s="158">
        <f t="shared" si="114"/>
        <v>0.6472617591280089</v>
      </c>
      <c r="AI223" s="142">
        <f t="shared" si="115"/>
        <v>2</v>
      </c>
    </row>
    <row r="224" spans="1:35" ht="12.75">
      <c r="A224" s="207">
        <v>12</v>
      </c>
      <c r="B224" s="284" t="s">
        <v>115</v>
      </c>
      <c r="C224" s="195">
        <v>387.411</v>
      </c>
      <c r="D224" s="29"/>
      <c r="E224" s="242"/>
      <c r="F224" s="38"/>
      <c r="G224" s="18"/>
      <c r="H224" s="18"/>
      <c r="I224" s="88">
        <v>0</v>
      </c>
      <c r="J224" s="18">
        <v>0</v>
      </c>
      <c r="K224" s="72">
        <f t="shared" si="116"/>
        <v>0</v>
      </c>
      <c r="L224" s="88">
        <v>0</v>
      </c>
      <c r="M224" s="38">
        <v>0</v>
      </c>
      <c r="N224" s="72">
        <f t="shared" si="117"/>
        <v>0</v>
      </c>
      <c r="O224" s="88"/>
      <c r="P224" s="18"/>
      <c r="Q224" s="72">
        <f t="shared" si="118"/>
        <v>0</v>
      </c>
      <c r="R224" s="133"/>
      <c r="S224" s="133"/>
      <c r="T224" s="133"/>
      <c r="U224" s="121">
        <f t="shared" si="123"/>
        <v>0</v>
      </c>
      <c r="V224" s="159">
        <f t="shared" si="102"/>
        <v>0</v>
      </c>
      <c r="W224" s="169" t="e">
        <f t="shared" si="103"/>
        <v>#DIV/0!</v>
      </c>
      <c r="X224" s="179">
        <f t="shared" si="104"/>
        <v>0</v>
      </c>
      <c r="Y224" s="169" t="e">
        <f t="shared" si="105"/>
        <v>#DIV/0!</v>
      </c>
      <c r="Z224" s="179">
        <f t="shared" si="106"/>
        <v>0</v>
      </c>
      <c r="AA224" s="169" t="e">
        <f t="shared" si="107"/>
        <v>#DIV/0!</v>
      </c>
      <c r="AB224" s="179">
        <f t="shared" si="108"/>
        <v>0</v>
      </c>
      <c r="AC224" s="169" t="e">
        <f t="shared" si="109"/>
        <v>#DIV/0!</v>
      </c>
      <c r="AD224" s="179">
        <f t="shared" si="110"/>
        <v>0</v>
      </c>
      <c r="AE224" s="169" t="e">
        <f t="shared" si="111"/>
        <v>#DIV/0!</v>
      </c>
      <c r="AF224" s="179">
        <f t="shared" si="112"/>
        <v>0</v>
      </c>
      <c r="AG224" s="169" t="e">
        <f t="shared" si="113"/>
        <v>#DIV/0!</v>
      </c>
      <c r="AH224" s="159">
        <f t="shared" si="114"/>
        <v>0</v>
      </c>
      <c r="AI224" s="145" t="e">
        <f t="shared" si="115"/>
        <v>#DIV/0!</v>
      </c>
    </row>
    <row r="225" spans="1:35" s="10" customFormat="1" ht="13.5" thickBot="1">
      <c r="A225" s="208"/>
      <c r="B225" s="285"/>
      <c r="C225" s="187">
        <f aca="true" t="shared" si="124" ref="C225:H225">SUM(C205:C224)</f>
        <v>29926.747700000004</v>
      </c>
      <c r="D225" s="249">
        <f t="shared" si="124"/>
        <v>6438</v>
      </c>
      <c r="E225" s="250">
        <f t="shared" si="124"/>
        <v>3832</v>
      </c>
      <c r="F225" s="97">
        <f t="shared" si="124"/>
        <v>541</v>
      </c>
      <c r="G225" s="98">
        <f t="shared" si="124"/>
        <v>126</v>
      </c>
      <c r="H225" s="93">
        <f t="shared" si="124"/>
        <v>94</v>
      </c>
      <c r="I225" s="97">
        <f aca="true" t="shared" si="125" ref="I225:U225">SUM(I205:I224)</f>
        <v>15</v>
      </c>
      <c r="J225" s="98">
        <f t="shared" si="125"/>
        <v>59</v>
      </c>
      <c r="K225" s="93">
        <f t="shared" si="125"/>
        <v>74</v>
      </c>
      <c r="L225" s="97">
        <f t="shared" si="125"/>
        <v>0</v>
      </c>
      <c r="M225" s="98">
        <f t="shared" si="125"/>
        <v>0</v>
      </c>
      <c r="N225" s="93">
        <f t="shared" si="125"/>
        <v>0</v>
      </c>
      <c r="O225" s="97">
        <f t="shared" si="125"/>
        <v>0</v>
      </c>
      <c r="P225" s="98">
        <f t="shared" si="125"/>
        <v>0</v>
      </c>
      <c r="Q225" s="93">
        <f t="shared" si="125"/>
        <v>0</v>
      </c>
      <c r="R225" s="134">
        <f t="shared" si="125"/>
        <v>0</v>
      </c>
      <c r="S225" s="134">
        <f t="shared" si="125"/>
        <v>0</v>
      </c>
      <c r="T225" s="134">
        <f t="shared" si="125"/>
        <v>0</v>
      </c>
      <c r="U225" s="46">
        <f t="shared" si="125"/>
        <v>74</v>
      </c>
      <c r="V225" s="160">
        <f t="shared" si="102"/>
        <v>0.2472704376092294</v>
      </c>
      <c r="W225" s="170">
        <f t="shared" si="103"/>
        <v>0.1367837338262477</v>
      </c>
      <c r="X225" s="180">
        <f t="shared" si="104"/>
        <v>0</v>
      </c>
      <c r="Y225" s="170">
        <f t="shared" si="105"/>
        <v>0</v>
      </c>
      <c r="Z225" s="180">
        <f t="shared" si="106"/>
        <v>0</v>
      </c>
      <c r="AA225" s="170">
        <f t="shared" si="107"/>
        <v>0</v>
      </c>
      <c r="AB225" s="180">
        <f t="shared" si="108"/>
        <v>0</v>
      </c>
      <c r="AC225" s="170">
        <f t="shared" si="109"/>
        <v>0</v>
      </c>
      <c r="AD225" s="180">
        <f t="shared" si="110"/>
        <v>0</v>
      </c>
      <c r="AE225" s="170">
        <f t="shared" si="111"/>
        <v>0</v>
      </c>
      <c r="AF225" s="180">
        <f t="shared" si="112"/>
        <v>0</v>
      </c>
      <c r="AG225" s="170">
        <f t="shared" si="113"/>
        <v>0</v>
      </c>
      <c r="AH225" s="160">
        <f t="shared" si="114"/>
        <v>0.2472704376092294</v>
      </c>
      <c r="AI225" s="146">
        <f t="shared" si="115"/>
        <v>0.1367837338262477</v>
      </c>
    </row>
    <row r="226" spans="1:35" ht="12.75">
      <c r="A226" s="206">
        <v>13</v>
      </c>
      <c r="B226" s="283" t="s">
        <v>116</v>
      </c>
      <c r="C226" s="200">
        <v>1265</v>
      </c>
      <c r="D226" s="84">
        <f aca="true" t="shared" si="126" ref="D226:D248">(C226/F226)*G226</f>
        <v>1265</v>
      </c>
      <c r="E226" s="244">
        <f aca="true" t="shared" si="127" ref="E226:E248">(C226/F226)*H226</f>
        <v>0</v>
      </c>
      <c r="F226" s="85">
        <v>26</v>
      </c>
      <c r="G226" s="57">
        <v>26</v>
      </c>
      <c r="H226" s="57"/>
      <c r="I226" s="106">
        <v>0</v>
      </c>
      <c r="J226" s="57">
        <v>45</v>
      </c>
      <c r="K226" s="94">
        <f t="shared" si="116"/>
        <v>45</v>
      </c>
      <c r="L226" s="106">
        <v>0</v>
      </c>
      <c r="M226" s="85">
        <v>0</v>
      </c>
      <c r="N226" s="94">
        <f t="shared" si="117"/>
        <v>0</v>
      </c>
      <c r="O226" s="106"/>
      <c r="P226" s="57"/>
      <c r="Q226" s="94">
        <f t="shared" si="118"/>
        <v>0</v>
      </c>
      <c r="R226" s="132"/>
      <c r="S226" s="132"/>
      <c r="T226" s="132"/>
      <c r="U226" s="120">
        <f aca="true" t="shared" si="128" ref="U226:U249">K226+N226+Q226+R226+S226+T226</f>
        <v>45</v>
      </c>
      <c r="V226" s="157">
        <f t="shared" si="102"/>
        <v>3.557312252964427</v>
      </c>
      <c r="W226" s="168">
        <f t="shared" si="103"/>
        <v>1.7307692307692308</v>
      </c>
      <c r="X226" s="177">
        <f t="shared" si="104"/>
        <v>0</v>
      </c>
      <c r="Y226" s="168">
        <f t="shared" si="105"/>
        <v>0</v>
      </c>
      <c r="Z226" s="177">
        <f t="shared" si="106"/>
        <v>0</v>
      </c>
      <c r="AA226" s="168">
        <f t="shared" si="107"/>
        <v>0</v>
      </c>
      <c r="AB226" s="177">
        <f t="shared" si="108"/>
        <v>0</v>
      </c>
      <c r="AC226" s="168">
        <f t="shared" si="109"/>
        <v>0</v>
      </c>
      <c r="AD226" s="177">
        <f t="shared" si="110"/>
        <v>0</v>
      </c>
      <c r="AE226" s="168">
        <f t="shared" si="111"/>
        <v>0</v>
      </c>
      <c r="AF226" s="177">
        <f t="shared" si="112"/>
        <v>0</v>
      </c>
      <c r="AG226" s="168">
        <f t="shared" si="113"/>
        <v>0</v>
      </c>
      <c r="AH226" s="157">
        <f t="shared" si="114"/>
        <v>3.557312252964427</v>
      </c>
      <c r="AI226" s="144">
        <f t="shared" si="115"/>
        <v>1.7307692307692308</v>
      </c>
    </row>
    <row r="227" spans="1:35" ht="12.75">
      <c r="A227" s="203">
        <v>13</v>
      </c>
      <c r="B227" s="279" t="s">
        <v>117</v>
      </c>
      <c r="C227" s="192">
        <v>1850</v>
      </c>
      <c r="D227" s="28">
        <f t="shared" si="126"/>
        <v>1850</v>
      </c>
      <c r="E227" s="239">
        <f t="shared" si="127"/>
        <v>0</v>
      </c>
      <c r="F227" s="35">
        <v>33</v>
      </c>
      <c r="G227" s="16">
        <v>33</v>
      </c>
      <c r="H227" s="16"/>
      <c r="I227" s="60">
        <v>0</v>
      </c>
      <c r="J227" s="16">
        <v>65</v>
      </c>
      <c r="K227" s="64">
        <f t="shared" si="116"/>
        <v>65</v>
      </c>
      <c r="L227" s="60">
        <v>0</v>
      </c>
      <c r="M227" s="35">
        <v>64</v>
      </c>
      <c r="N227" s="64">
        <f t="shared" si="117"/>
        <v>64</v>
      </c>
      <c r="O227" s="60"/>
      <c r="P227" s="16"/>
      <c r="Q227" s="64">
        <f t="shared" si="118"/>
        <v>0</v>
      </c>
      <c r="R227" s="128"/>
      <c r="S227" s="128"/>
      <c r="T227" s="128"/>
      <c r="U227" s="119">
        <f t="shared" si="128"/>
        <v>129</v>
      </c>
      <c r="V227" s="158">
        <f t="shared" si="102"/>
        <v>3.5135135135135136</v>
      </c>
      <c r="W227" s="163">
        <f t="shared" si="103"/>
        <v>1.9696969696969697</v>
      </c>
      <c r="X227" s="178">
        <f t="shared" si="104"/>
        <v>3.4594594594594597</v>
      </c>
      <c r="Y227" s="163">
        <f t="shared" si="105"/>
        <v>1.9393939393939394</v>
      </c>
      <c r="Z227" s="178">
        <f t="shared" si="106"/>
        <v>0</v>
      </c>
      <c r="AA227" s="163">
        <f t="shared" si="107"/>
        <v>0</v>
      </c>
      <c r="AB227" s="178">
        <f t="shared" si="108"/>
        <v>0</v>
      </c>
      <c r="AC227" s="163">
        <f t="shared" si="109"/>
        <v>0</v>
      </c>
      <c r="AD227" s="178">
        <f t="shared" si="110"/>
        <v>0</v>
      </c>
      <c r="AE227" s="163">
        <f t="shared" si="111"/>
        <v>0</v>
      </c>
      <c r="AF227" s="178">
        <f t="shared" si="112"/>
        <v>0</v>
      </c>
      <c r="AG227" s="163">
        <f t="shared" si="113"/>
        <v>0</v>
      </c>
      <c r="AH227" s="158">
        <f t="shared" si="114"/>
        <v>6.972972972972973</v>
      </c>
      <c r="AI227" s="142">
        <f t="shared" si="115"/>
        <v>3.909090909090909</v>
      </c>
    </row>
    <row r="228" spans="1:35" ht="12.75">
      <c r="A228" s="203">
        <v>13</v>
      </c>
      <c r="B228" s="279" t="s">
        <v>262</v>
      </c>
      <c r="C228" s="192">
        <v>545</v>
      </c>
      <c r="D228" s="28">
        <f t="shared" si="126"/>
        <v>545</v>
      </c>
      <c r="E228" s="239">
        <f t="shared" si="127"/>
        <v>0</v>
      </c>
      <c r="F228" s="35">
        <v>16</v>
      </c>
      <c r="G228" s="16">
        <v>16</v>
      </c>
      <c r="H228" s="16"/>
      <c r="I228" s="60">
        <v>0</v>
      </c>
      <c r="J228" s="16">
        <v>28</v>
      </c>
      <c r="K228" s="64">
        <f t="shared" si="116"/>
        <v>28</v>
      </c>
      <c r="L228" s="60">
        <v>0</v>
      </c>
      <c r="M228" s="35">
        <v>8</v>
      </c>
      <c r="N228" s="64">
        <f t="shared" si="117"/>
        <v>8</v>
      </c>
      <c r="O228" s="60"/>
      <c r="P228" s="16"/>
      <c r="Q228" s="64">
        <f t="shared" si="118"/>
        <v>0</v>
      </c>
      <c r="R228" s="128"/>
      <c r="S228" s="128"/>
      <c r="T228" s="128"/>
      <c r="U228" s="119">
        <f t="shared" si="128"/>
        <v>36</v>
      </c>
      <c r="V228" s="158">
        <f t="shared" si="102"/>
        <v>5.137614678899083</v>
      </c>
      <c r="W228" s="163">
        <f t="shared" si="103"/>
        <v>1.75</v>
      </c>
      <c r="X228" s="178">
        <f t="shared" si="104"/>
        <v>1.4678899082568808</v>
      </c>
      <c r="Y228" s="163">
        <f t="shared" si="105"/>
        <v>0.5</v>
      </c>
      <c r="Z228" s="178">
        <f t="shared" si="106"/>
        <v>0</v>
      </c>
      <c r="AA228" s="163">
        <f t="shared" si="107"/>
        <v>0</v>
      </c>
      <c r="AB228" s="178">
        <f t="shared" si="108"/>
        <v>0</v>
      </c>
      <c r="AC228" s="163">
        <f t="shared" si="109"/>
        <v>0</v>
      </c>
      <c r="AD228" s="178">
        <f t="shared" si="110"/>
        <v>0</v>
      </c>
      <c r="AE228" s="163">
        <f t="shared" si="111"/>
        <v>0</v>
      </c>
      <c r="AF228" s="178">
        <f t="shared" si="112"/>
        <v>0</v>
      </c>
      <c r="AG228" s="163">
        <f t="shared" si="113"/>
        <v>0</v>
      </c>
      <c r="AH228" s="158">
        <f t="shared" si="114"/>
        <v>6.605504587155964</v>
      </c>
      <c r="AI228" s="142">
        <f t="shared" si="115"/>
        <v>2.25</v>
      </c>
    </row>
    <row r="229" spans="1:35" ht="12.75">
      <c r="A229" s="203">
        <v>13</v>
      </c>
      <c r="B229" s="279" t="s">
        <v>118</v>
      </c>
      <c r="C229" s="192">
        <v>650</v>
      </c>
      <c r="D229" s="28">
        <f t="shared" si="126"/>
        <v>650</v>
      </c>
      <c r="E229" s="239">
        <f t="shared" si="127"/>
        <v>0</v>
      </c>
      <c r="F229" s="35">
        <v>18</v>
      </c>
      <c r="G229" s="16">
        <v>18</v>
      </c>
      <c r="H229" s="16"/>
      <c r="I229" s="60">
        <v>0</v>
      </c>
      <c r="J229" s="16">
        <v>35</v>
      </c>
      <c r="K229" s="64">
        <f t="shared" si="116"/>
        <v>35</v>
      </c>
      <c r="L229" s="60">
        <v>0</v>
      </c>
      <c r="M229" s="35">
        <v>10</v>
      </c>
      <c r="N229" s="64">
        <f t="shared" si="117"/>
        <v>10</v>
      </c>
      <c r="O229" s="60"/>
      <c r="P229" s="16"/>
      <c r="Q229" s="64">
        <f t="shared" si="118"/>
        <v>0</v>
      </c>
      <c r="R229" s="128"/>
      <c r="S229" s="128"/>
      <c r="T229" s="128"/>
      <c r="U229" s="119">
        <f t="shared" si="128"/>
        <v>45</v>
      </c>
      <c r="V229" s="158">
        <f t="shared" si="102"/>
        <v>5.384615384615385</v>
      </c>
      <c r="W229" s="163">
        <f t="shared" si="103"/>
        <v>1.9444444444444444</v>
      </c>
      <c r="X229" s="178">
        <f t="shared" si="104"/>
        <v>1.5384615384615385</v>
      </c>
      <c r="Y229" s="163">
        <f t="shared" si="105"/>
        <v>0.5555555555555556</v>
      </c>
      <c r="Z229" s="178">
        <f t="shared" si="106"/>
        <v>0</v>
      </c>
      <c r="AA229" s="163">
        <f t="shared" si="107"/>
        <v>0</v>
      </c>
      <c r="AB229" s="178">
        <f t="shared" si="108"/>
        <v>0</v>
      </c>
      <c r="AC229" s="163">
        <f t="shared" si="109"/>
        <v>0</v>
      </c>
      <c r="AD229" s="178">
        <f t="shared" si="110"/>
        <v>0</v>
      </c>
      <c r="AE229" s="163">
        <f t="shared" si="111"/>
        <v>0</v>
      </c>
      <c r="AF229" s="178">
        <f t="shared" si="112"/>
        <v>0</v>
      </c>
      <c r="AG229" s="163">
        <f t="shared" si="113"/>
        <v>0</v>
      </c>
      <c r="AH229" s="158">
        <f t="shared" si="114"/>
        <v>6.923076923076923</v>
      </c>
      <c r="AI229" s="142">
        <f t="shared" si="115"/>
        <v>2.5</v>
      </c>
    </row>
    <row r="230" spans="1:35" ht="12.75">
      <c r="A230" s="203">
        <v>13</v>
      </c>
      <c r="B230" s="279" t="s">
        <v>119</v>
      </c>
      <c r="C230" s="192">
        <v>573</v>
      </c>
      <c r="D230" s="28">
        <f t="shared" si="126"/>
        <v>573</v>
      </c>
      <c r="E230" s="239">
        <f t="shared" si="127"/>
        <v>0</v>
      </c>
      <c r="F230" s="35">
        <v>13</v>
      </c>
      <c r="G230" s="16">
        <v>13</v>
      </c>
      <c r="H230" s="16"/>
      <c r="I230" s="60">
        <v>0</v>
      </c>
      <c r="J230" s="16">
        <v>22</v>
      </c>
      <c r="K230" s="64">
        <f t="shared" si="116"/>
        <v>22</v>
      </c>
      <c r="L230" s="60">
        <v>0</v>
      </c>
      <c r="M230" s="35">
        <v>2</v>
      </c>
      <c r="N230" s="64">
        <f t="shared" si="117"/>
        <v>2</v>
      </c>
      <c r="O230" s="60"/>
      <c r="P230" s="16"/>
      <c r="Q230" s="64">
        <f t="shared" si="118"/>
        <v>0</v>
      </c>
      <c r="R230" s="128"/>
      <c r="S230" s="128"/>
      <c r="T230" s="128"/>
      <c r="U230" s="119">
        <f t="shared" si="128"/>
        <v>24</v>
      </c>
      <c r="V230" s="158">
        <f t="shared" si="102"/>
        <v>3.8394415357766145</v>
      </c>
      <c r="W230" s="163">
        <f t="shared" si="103"/>
        <v>1.6923076923076923</v>
      </c>
      <c r="X230" s="178">
        <f t="shared" si="104"/>
        <v>0.34904013961605584</v>
      </c>
      <c r="Y230" s="163">
        <f t="shared" si="105"/>
        <v>0.15384615384615385</v>
      </c>
      <c r="Z230" s="178">
        <f t="shared" si="106"/>
        <v>0</v>
      </c>
      <c r="AA230" s="163">
        <f t="shared" si="107"/>
        <v>0</v>
      </c>
      <c r="AB230" s="178">
        <f t="shared" si="108"/>
        <v>0</v>
      </c>
      <c r="AC230" s="163">
        <f t="shared" si="109"/>
        <v>0</v>
      </c>
      <c r="AD230" s="178">
        <f t="shared" si="110"/>
        <v>0</v>
      </c>
      <c r="AE230" s="163">
        <f t="shared" si="111"/>
        <v>0</v>
      </c>
      <c r="AF230" s="178">
        <f t="shared" si="112"/>
        <v>0</v>
      </c>
      <c r="AG230" s="163">
        <f t="shared" si="113"/>
        <v>0</v>
      </c>
      <c r="AH230" s="158">
        <f t="shared" si="114"/>
        <v>4.18848167539267</v>
      </c>
      <c r="AI230" s="142">
        <f t="shared" si="115"/>
        <v>1.8461538461538463</v>
      </c>
    </row>
    <row r="231" spans="1:35" ht="12.75">
      <c r="A231" s="203">
        <v>13</v>
      </c>
      <c r="B231" s="279" t="s">
        <v>120</v>
      </c>
      <c r="C231" s="192">
        <v>400</v>
      </c>
      <c r="D231" s="28">
        <f t="shared" si="126"/>
        <v>400</v>
      </c>
      <c r="E231" s="239">
        <f t="shared" si="127"/>
        <v>0</v>
      </c>
      <c r="F231" s="35">
        <v>10</v>
      </c>
      <c r="G231" s="16">
        <v>10</v>
      </c>
      <c r="H231" s="16"/>
      <c r="I231" s="60">
        <v>0</v>
      </c>
      <c r="J231" s="16">
        <v>16</v>
      </c>
      <c r="K231" s="64">
        <f t="shared" si="116"/>
        <v>16</v>
      </c>
      <c r="L231" s="60">
        <v>0</v>
      </c>
      <c r="M231" s="35">
        <v>3</v>
      </c>
      <c r="N231" s="64">
        <f t="shared" si="117"/>
        <v>3</v>
      </c>
      <c r="O231" s="60"/>
      <c r="P231" s="16"/>
      <c r="Q231" s="64">
        <f t="shared" si="118"/>
        <v>0</v>
      </c>
      <c r="R231" s="128"/>
      <c r="S231" s="128"/>
      <c r="T231" s="128"/>
      <c r="U231" s="119">
        <f t="shared" si="128"/>
        <v>19</v>
      </c>
      <c r="V231" s="158">
        <f t="shared" si="102"/>
        <v>4</v>
      </c>
      <c r="W231" s="163">
        <f t="shared" si="103"/>
        <v>1.6</v>
      </c>
      <c r="X231" s="178">
        <f t="shared" si="104"/>
        <v>0.75</v>
      </c>
      <c r="Y231" s="163">
        <f t="shared" si="105"/>
        <v>0.3</v>
      </c>
      <c r="Z231" s="178">
        <f t="shared" si="106"/>
        <v>0</v>
      </c>
      <c r="AA231" s="163">
        <f t="shared" si="107"/>
        <v>0</v>
      </c>
      <c r="AB231" s="178">
        <f t="shared" si="108"/>
        <v>0</v>
      </c>
      <c r="AC231" s="163">
        <f t="shared" si="109"/>
        <v>0</v>
      </c>
      <c r="AD231" s="178">
        <f t="shared" si="110"/>
        <v>0</v>
      </c>
      <c r="AE231" s="163">
        <f t="shared" si="111"/>
        <v>0</v>
      </c>
      <c r="AF231" s="178">
        <f t="shared" si="112"/>
        <v>0</v>
      </c>
      <c r="AG231" s="163">
        <f t="shared" si="113"/>
        <v>0</v>
      </c>
      <c r="AH231" s="158">
        <f t="shared" si="114"/>
        <v>4.75</v>
      </c>
      <c r="AI231" s="142">
        <f t="shared" si="115"/>
        <v>1.9</v>
      </c>
    </row>
    <row r="232" spans="1:35" ht="12.75">
      <c r="A232" s="203">
        <v>13</v>
      </c>
      <c r="B232" s="279" t="s">
        <v>121</v>
      </c>
      <c r="C232" s="192">
        <v>337</v>
      </c>
      <c r="D232" s="28">
        <f t="shared" si="126"/>
        <v>337</v>
      </c>
      <c r="E232" s="239">
        <f t="shared" si="127"/>
        <v>0</v>
      </c>
      <c r="F232" s="35">
        <v>8</v>
      </c>
      <c r="G232" s="16">
        <v>8</v>
      </c>
      <c r="H232" s="16"/>
      <c r="I232" s="60">
        <v>0</v>
      </c>
      <c r="J232" s="16">
        <v>16</v>
      </c>
      <c r="K232" s="64">
        <f t="shared" si="116"/>
        <v>16</v>
      </c>
      <c r="L232" s="60">
        <v>0</v>
      </c>
      <c r="M232" s="35">
        <v>4</v>
      </c>
      <c r="N232" s="64">
        <f t="shared" si="117"/>
        <v>4</v>
      </c>
      <c r="O232" s="60"/>
      <c r="P232" s="16"/>
      <c r="Q232" s="64">
        <f t="shared" si="118"/>
        <v>0</v>
      </c>
      <c r="R232" s="128"/>
      <c r="S232" s="128"/>
      <c r="T232" s="128"/>
      <c r="U232" s="119">
        <f t="shared" si="128"/>
        <v>20</v>
      </c>
      <c r="V232" s="158">
        <f t="shared" si="102"/>
        <v>4.747774480712167</v>
      </c>
      <c r="W232" s="163">
        <f t="shared" si="103"/>
        <v>2</v>
      </c>
      <c r="X232" s="178">
        <f t="shared" si="104"/>
        <v>1.1869436201780417</v>
      </c>
      <c r="Y232" s="163">
        <f t="shared" si="105"/>
        <v>0.5</v>
      </c>
      <c r="Z232" s="178">
        <f t="shared" si="106"/>
        <v>0</v>
      </c>
      <c r="AA232" s="163">
        <f t="shared" si="107"/>
        <v>0</v>
      </c>
      <c r="AB232" s="178">
        <f t="shared" si="108"/>
        <v>0</v>
      </c>
      <c r="AC232" s="163">
        <f t="shared" si="109"/>
        <v>0</v>
      </c>
      <c r="AD232" s="178">
        <f t="shared" si="110"/>
        <v>0</v>
      </c>
      <c r="AE232" s="163">
        <f t="shared" si="111"/>
        <v>0</v>
      </c>
      <c r="AF232" s="178">
        <f t="shared" si="112"/>
        <v>0</v>
      </c>
      <c r="AG232" s="163">
        <f t="shared" si="113"/>
        <v>0</v>
      </c>
      <c r="AH232" s="158">
        <f t="shared" si="114"/>
        <v>5.934718100890208</v>
      </c>
      <c r="AI232" s="142">
        <f t="shared" si="115"/>
        <v>2.5</v>
      </c>
    </row>
    <row r="233" spans="1:35" ht="12.75">
      <c r="A233" s="203">
        <v>13</v>
      </c>
      <c r="B233" s="279" t="s">
        <v>122</v>
      </c>
      <c r="C233" s="192">
        <v>835</v>
      </c>
      <c r="D233" s="28">
        <f t="shared" si="126"/>
        <v>835</v>
      </c>
      <c r="E233" s="239">
        <f t="shared" si="127"/>
        <v>0</v>
      </c>
      <c r="F233" s="35">
        <v>18</v>
      </c>
      <c r="G233" s="16">
        <v>18</v>
      </c>
      <c r="H233" s="16"/>
      <c r="I233" s="60">
        <v>0</v>
      </c>
      <c r="J233" s="16">
        <v>31</v>
      </c>
      <c r="K233" s="64">
        <f t="shared" si="116"/>
        <v>31</v>
      </c>
      <c r="L233" s="60">
        <v>0</v>
      </c>
      <c r="M233" s="35">
        <v>0</v>
      </c>
      <c r="N233" s="64">
        <f t="shared" si="117"/>
        <v>0</v>
      </c>
      <c r="O233" s="60"/>
      <c r="P233" s="16"/>
      <c r="Q233" s="64">
        <f t="shared" si="118"/>
        <v>0</v>
      </c>
      <c r="R233" s="128"/>
      <c r="S233" s="128"/>
      <c r="T233" s="128"/>
      <c r="U233" s="119">
        <f t="shared" si="128"/>
        <v>31</v>
      </c>
      <c r="V233" s="158">
        <f t="shared" si="102"/>
        <v>3.7125748502994016</v>
      </c>
      <c r="W233" s="163">
        <f t="shared" si="103"/>
        <v>1.7222222222222223</v>
      </c>
      <c r="X233" s="178">
        <f t="shared" si="104"/>
        <v>0</v>
      </c>
      <c r="Y233" s="163">
        <f t="shared" si="105"/>
        <v>0</v>
      </c>
      <c r="Z233" s="178">
        <f t="shared" si="106"/>
        <v>0</v>
      </c>
      <c r="AA233" s="163">
        <f t="shared" si="107"/>
        <v>0</v>
      </c>
      <c r="AB233" s="178">
        <f t="shared" si="108"/>
        <v>0</v>
      </c>
      <c r="AC233" s="163">
        <f t="shared" si="109"/>
        <v>0</v>
      </c>
      <c r="AD233" s="178">
        <f t="shared" si="110"/>
        <v>0</v>
      </c>
      <c r="AE233" s="163">
        <f t="shared" si="111"/>
        <v>0</v>
      </c>
      <c r="AF233" s="178">
        <f t="shared" si="112"/>
        <v>0</v>
      </c>
      <c r="AG233" s="163">
        <f t="shared" si="113"/>
        <v>0</v>
      </c>
      <c r="AH233" s="158">
        <f t="shared" si="114"/>
        <v>3.7125748502994016</v>
      </c>
      <c r="AI233" s="142">
        <f t="shared" si="115"/>
        <v>1.7222222222222223</v>
      </c>
    </row>
    <row r="234" spans="1:35" ht="12.75">
      <c r="A234" s="203">
        <v>13</v>
      </c>
      <c r="B234" s="279" t="s">
        <v>123</v>
      </c>
      <c r="C234" s="192">
        <v>563</v>
      </c>
      <c r="D234" s="28">
        <f t="shared" si="126"/>
        <v>563</v>
      </c>
      <c r="E234" s="239">
        <f t="shared" si="127"/>
        <v>0</v>
      </c>
      <c r="F234" s="35">
        <v>14</v>
      </c>
      <c r="G234" s="16">
        <v>14</v>
      </c>
      <c r="H234" s="16"/>
      <c r="I234" s="60">
        <v>0</v>
      </c>
      <c r="J234" s="16">
        <v>35</v>
      </c>
      <c r="K234" s="64">
        <f t="shared" si="116"/>
        <v>35</v>
      </c>
      <c r="L234" s="60">
        <v>0</v>
      </c>
      <c r="M234" s="35">
        <v>12</v>
      </c>
      <c r="N234" s="64">
        <f t="shared" si="117"/>
        <v>12</v>
      </c>
      <c r="O234" s="60"/>
      <c r="P234" s="16"/>
      <c r="Q234" s="64">
        <f t="shared" si="118"/>
        <v>0</v>
      </c>
      <c r="R234" s="128"/>
      <c r="S234" s="128"/>
      <c r="T234" s="128"/>
      <c r="U234" s="119">
        <f t="shared" si="128"/>
        <v>47</v>
      </c>
      <c r="V234" s="158">
        <f t="shared" si="102"/>
        <v>6.216696269982238</v>
      </c>
      <c r="W234" s="163">
        <f t="shared" si="103"/>
        <v>2.5</v>
      </c>
      <c r="X234" s="178">
        <f t="shared" si="104"/>
        <v>2.1314387211367674</v>
      </c>
      <c r="Y234" s="163">
        <f t="shared" si="105"/>
        <v>0.8571428571428571</v>
      </c>
      <c r="Z234" s="178">
        <f t="shared" si="106"/>
        <v>0</v>
      </c>
      <c r="AA234" s="163">
        <f t="shared" si="107"/>
        <v>0</v>
      </c>
      <c r="AB234" s="178">
        <f t="shared" si="108"/>
        <v>0</v>
      </c>
      <c r="AC234" s="163">
        <f t="shared" si="109"/>
        <v>0</v>
      </c>
      <c r="AD234" s="178">
        <f t="shared" si="110"/>
        <v>0</v>
      </c>
      <c r="AE234" s="163">
        <f t="shared" si="111"/>
        <v>0</v>
      </c>
      <c r="AF234" s="178">
        <f t="shared" si="112"/>
        <v>0</v>
      </c>
      <c r="AG234" s="163">
        <f t="shared" si="113"/>
        <v>0</v>
      </c>
      <c r="AH234" s="158">
        <f t="shared" si="114"/>
        <v>8.348134991119005</v>
      </c>
      <c r="AI234" s="142">
        <f t="shared" si="115"/>
        <v>3.357142857142857</v>
      </c>
    </row>
    <row r="235" spans="1:35" ht="12.75">
      <c r="A235" s="203">
        <v>13</v>
      </c>
      <c r="B235" s="279" t="s">
        <v>124</v>
      </c>
      <c r="C235" s="192">
        <v>1450</v>
      </c>
      <c r="D235" s="28">
        <f t="shared" si="126"/>
        <v>1186.3636363636363</v>
      </c>
      <c r="E235" s="239">
        <f t="shared" si="127"/>
        <v>43.93939393939394</v>
      </c>
      <c r="F235" s="35">
        <v>33</v>
      </c>
      <c r="G235" s="16">
        <v>27</v>
      </c>
      <c r="H235" s="16">
        <v>1</v>
      </c>
      <c r="I235" s="60">
        <v>0</v>
      </c>
      <c r="J235" s="16">
        <v>26</v>
      </c>
      <c r="K235" s="64">
        <f t="shared" si="116"/>
        <v>26</v>
      </c>
      <c r="L235" s="60">
        <v>0</v>
      </c>
      <c r="M235" s="35">
        <v>4</v>
      </c>
      <c r="N235" s="64">
        <f t="shared" si="117"/>
        <v>4</v>
      </c>
      <c r="O235" s="60"/>
      <c r="P235" s="16"/>
      <c r="Q235" s="64">
        <f t="shared" si="118"/>
        <v>0</v>
      </c>
      <c r="R235" s="128"/>
      <c r="S235" s="128"/>
      <c r="T235" s="128"/>
      <c r="U235" s="119">
        <f t="shared" si="128"/>
        <v>30</v>
      </c>
      <c r="V235" s="158">
        <f t="shared" si="102"/>
        <v>1.7931034482758619</v>
      </c>
      <c r="W235" s="163">
        <f t="shared" si="103"/>
        <v>0.7878787878787878</v>
      </c>
      <c r="X235" s="178">
        <f t="shared" si="104"/>
        <v>0.27586206896551724</v>
      </c>
      <c r="Y235" s="163">
        <f t="shared" si="105"/>
        <v>0.12121212121212122</v>
      </c>
      <c r="Z235" s="178">
        <f t="shared" si="106"/>
        <v>0</v>
      </c>
      <c r="AA235" s="163">
        <f t="shared" si="107"/>
        <v>0</v>
      </c>
      <c r="AB235" s="178">
        <f t="shared" si="108"/>
        <v>0</v>
      </c>
      <c r="AC235" s="163">
        <f t="shared" si="109"/>
        <v>0</v>
      </c>
      <c r="AD235" s="178">
        <f t="shared" si="110"/>
        <v>0</v>
      </c>
      <c r="AE235" s="163">
        <f t="shared" si="111"/>
        <v>0</v>
      </c>
      <c r="AF235" s="178">
        <f t="shared" si="112"/>
        <v>0</v>
      </c>
      <c r="AG235" s="163">
        <f t="shared" si="113"/>
        <v>0</v>
      </c>
      <c r="AH235" s="158">
        <f t="shared" si="114"/>
        <v>2.0689655172413794</v>
      </c>
      <c r="AI235" s="142">
        <f t="shared" si="115"/>
        <v>0.9090909090909091</v>
      </c>
    </row>
    <row r="236" spans="1:35" ht="12.75">
      <c r="A236" s="203">
        <v>13</v>
      </c>
      <c r="B236" s="279" t="s">
        <v>125</v>
      </c>
      <c r="C236" s="192">
        <v>685</v>
      </c>
      <c r="D236" s="28">
        <f t="shared" si="126"/>
        <v>440.3571428571429</v>
      </c>
      <c r="E236" s="239">
        <f t="shared" si="127"/>
        <v>195.71428571428572</v>
      </c>
      <c r="F236" s="35">
        <v>14</v>
      </c>
      <c r="G236" s="16">
        <v>9</v>
      </c>
      <c r="H236" s="16">
        <v>4</v>
      </c>
      <c r="I236" s="60">
        <v>1</v>
      </c>
      <c r="J236" s="16">
        <v>20</v>
      </c>
      <c r="K236" s="64">
        <f t="shared" si="116"/>
        <v>21</v>
      </c>
      <c r="L236" s="60">
        <v>0</v>
      </c>
      <c r="M236" s="35">
        <v>0</v>
      </c>
      <c r="N236" s="64">
        <f t="shared" si="117"/>
        <v>0</v>
      </c>
      <c r="O236" s="60"/>
      <c r="P236" s="16"/>
      <c r="Q236" s="64">
        <f t="shared" si="118"/>
        <v>0</v>
      </c>
      <c r="R236" s="128"/>
      <c r="S236" s="128"/>
      <c r="T236" s="128"/>
      <c r="U236" s="119">
        <f t="shared" si="128"/>
        <v>21</v>
      </c>
      <c r="V236" s="158">
        <f t="shared" si="102"/>
        <v>3.065693430656934</v>
      </c>
      <c r="W236" s="163">
        <f t="shared" si="103"/>
        <v>1.5</v>
      </c>
      <c r="X236" s="178">
        <f t="shared" si="104"/>
        <v>0</v>
      </c>
      <c r="Y236" s="163">
        <f t="shared" si="105"/>
        <v>0</v>
      </c>
      <c r="Z236" s="178">
        <f t="shared" si="106"/>
        <v>0</v>
      </c>
      <c r="AA236" s="163">
        <f t="shared" si="107"/>
        <v>0</v>
      </c>
      <c r="AB236" s="178">
        <f t="shared" si="108"/>
        <v>0</v>
      </c>
      <c r="AC236" s="163">
        <f t="shared" si="109"/>
        <v>0</v>
      </c>
      <c r="AD236" s="178">
        <f t="shared" si="110"/>
        <v>0</v>
      </c>
      <c r="AE236" s="163">
        <f t="shared" si="111"/>
        <v>0</v>
      </c>
      <c r="AF236" s="178">
        <f t="shared" si="112"/>
        <v>0</v>
      </c>
      <c r="AG236" s="163">
        <f t="shared" si="113"/>
        <v>0</v>
      </c>
      <c r="AH236" s="158">
        <f t="shared" si="114"/>
        <v>3.065693430656934</v>
      </c>
      <c r="AI236" s="142">
        <f t="shared" si="115"/>
        <v>1.5</v>
      </c>
    </row>
    <row r="237" spans="1:35" ht="12.75">
      <c r="A237" s="203">
        <v>13</v>
      </c>
      <c r="B237" s="279" t="s">
        <v>126</v>
      </c>
      <c r="C237" s="192">
        <v>760</v>
      </c>
      <c r="D237" s="28">
        <f t="shared" si="126"/>
        <v>760</v>
      </c>
      <c r="E237" s="239">
        <f t="shared" si="127"/>
        <v>0</v>
      </c>
      <c r="F237" s="35">
        <v>17</v>
      </c>
      <c r="G237" s="16">
        <v>17</v>
      </c>
      <c r="H237" s="16"/>
      <c r="I237" s="60">
        <v>0</v>
      </c>
      <c r="J237" s="16">
        <v>39</v>
      </c>
      <c r="K237" s="64">
        <f t="shared" si="116"/>
        <v>39</v>
      </c>
      <c r="L237" s="60">
        <v>0</v>
      </c>
      <c r="M237" s="35">
        <v>3</v>
      </c>
      <c r="N237" s="64">
        <f t="shared" si="117"/>
        <v>3</v>
      </c>
      <c r="O237" s="60"/>
      <c r="P237" s="16"/>
      <c r="Q237" s="64">
        <f t="shared" si="118"/>
        <v>0</v>
      </c>
      <c r="R237" s="128"/>
      <c r="S237" s="128"/>
      <c r="T237" s="128"/>
      <c r="U237" s="119">
        <f t="shared" si="128"/>
        <v>42</v>
      </c>
      <c r="V237" s="158">
        <f t="shared" si="102"/>
        <v>5.131578947368421</v>
      </c>
      <c r="W237" s="163">
        <f t="shared" si="103"/>
        <v>2.2941176470588234</v>
      </c>
      <c r="X237" s="178">
        <f t="shared" si="104"/>
        <v>0.39473684210526316</v>
      </c>
      <c r="Y237" s="163">
        <f t="shared" si="105"/>
        <v>0.17647058823529413</v>
      </c>
      <c r="Z237" s="178">
        <f t="shared" si="106"/>
        <v>0</v>
      </c>
      <c r="AA237" s="163">
        <f t="shared" si="107"/>
        <v>0</v>
      </c>
      <c r="AB237" s="178">
        <f t="shared" si="108"/>
        <v>0</v>
      </c>
      <c r="AC237" s="163">
        <f t="shared" si="109"/>
        <v>0</v>
      </c>
      <c r="AD237" s="178">
        <f t="shared" si="110"/>
        <v>0</v>
      </c>
      <c r="AE237" s="163">
        <f t="shared" si="111"/>
        <v>0</v>
      </c>
      <c r="AF237" s="178">
        <f t="shared" si="112"/>
        <v>0</v>
      </c>
      <c r="AG237" s="163">
        <f t="shared" si="113"/>
        <v>0</v>
      </c>
      <c r="AH237" s="158">
        <f t="shared" si="114"/>
        <v>5.526315789473684</v>
      </c>
      <c r="AI237" s="142">
        <f t="shared" si="115"/>
        <v>2.4705882352941178</v>
      </c>
    </row>
    <row r="238" spans="1:35" ht="12.75">
      <c r="A238" s="203">
        <v>13</v>
      </c>
      <c r="B238" s="279" t="s">
        <v>127</v>
      </c>
      <c r="C238" s="192">
        <v>808</v>
      </c>
      <c r="D238" s="28">
        <f t="shared" si="126"/>
        <v>808</v>
      </c>
      <c r="E238" s="239">
        <f t="shared" si="127"/>
        <v>0</v>
      </c>
      <c r="F238" s="35">
        <v>23</v>
      </c>
      <c r="G238" s="16">
        <v>23</v>
      </c>
      <c r="H238" s="16"/>
      <c r="I238" s="60">
        <v>0</v>
      </c>
      <c r="J238" s="16">
        <v>16</v>
      </c>
      <c r="K238" s="64">
        <f t="shared" si="116"/>
        <v>16</v>
      </c>
      <c r="L238" s="60">
        <v>0</v>
      </c>
      <c r="M238" s="35">
        <v>1</v>
      </c>
      <c r="N238" s="64">
        <f t="shared" si="117"/>
        <v>1</v>
      </c>
      <c r="O238" s="60"/>
      <c r="P238" s="16"/>
      <c r="Q238" s="64">
        <f t="shared" si="118"/>
        <v>0</v>
      </c>
      <c r="R238" s="128"/>
      <c r="S238" s="128"/>
      <c r="T238" s="128"/>
      <c r="U238" s="119">
        <f t="shared" si="128"/>
        <v>17</v>
      </c>
      <c r="V238" s="158">
        <f t="shared" si="102"/>
        <v>1.9801980198019802</v>
      </c>
      <c r="W238" s="163">
        <f t="shared" si="103"/>
        <v>0.6956521739130435</v>
      </c>
      <c r="X238" s="178">
        <f t="shared" si="104"/>
        <v>0.12376237623762376</v>
      </c>
      <c r="Y238" s="163">
        <f t="shared" si="105"/>
        <v>0.043478260869565216</v>
      </c>
      <c r="Z238" s="178">
        <f t="shared" si="106"/>
        <v>0</v>
      </c>
      <c r="AA238" s="163">
        <f t="shared" si="107"/>
        <v>0</v>
      </c>
      <c r="AB238" s="178">
        <f t="shared" si="108"/>
        <v>0</v>
      </c>
      <c r="AC238" s="163">
        <f t="shared" si="109"/>
        <v>0</v>
      </c>
      <c r="AD238" s="178">
        <f t="shared" si="110"/>
        <v>0</v>
      </c>
      <c r="AE238" s="163">
        <f t="shared" si="111"/>
        <v>0</v>
      </c>
      <c r="AF238" s="178">
        <f t="shared" si="112"/>
        <v>0</v>
      </c>
      <c r="AG238" s="163">
        <f t="shared" si="113"/>
        <v>0</v>
      </c>
      <c r="AH238" s="158">
        <f t="shared" si="114"/>
        <v>2.103960396039604</v>
      </c>
      <c r="AI238" s="142">
        <f t="shared" si="115"/>
        <v>0.7391304347826086</v>
      </c>
    </row>
    <row r="239" spans="1:35" ht="12.75">
      <c r="A239" s="203">
        <v>13</v>
      </c>
      <c r="B239" s="279" t="s">
        <v>128</v>
      </c>
      <c r="C239" s="192">
        <v>1062</v>
      </c>
      <c r="D239" s="28">
        <f t="shared" si="126"/>
        <v>1062</v>
      </c>
      <c r="E239" s="239">
        <f t="shared" si="127"/>
        <v>0</v>
      </c>
      <c r="F239" s="35">
        <v>23</v>
      </c>
      <c r="G239" s="16">
        <v>23</v>
      </c>
      <c r="H239" s="16"/>
      <c r="I239" s="60">
        <v>0</v>
      </c>
      <c r="J239" s="16">
        <v>41</v>
      </c>
      <c r="K239" s="64">
        <f t="shared" si="116"/>
        <v>41</v>
      </c>
      <c r="L239" s="60">
        <v>0</v>
      </c>
      <c r="M239" s="35">
        <v>35</v>
      </c>
      <c r="N239" s="64">
        <f t="shared" si="117"/>
        <v>35</v>
      </c>
      <c r="O239" s="60"/>
      <c r="P239" s="16"/>
      <c r="Q239" s="64">
        <f t="shared" si="118"/>
        <v>0</v>
      </c>
      <c r="R239" s="128"/>
      <c r="S239" s="128"/>
      <c r="T239" s="128"/>
      <c r="U239" s="119">
        <f t="shared" si="128"/>
        <v>76</v>
      </c>
      <c r="V239" s="158">
        <f t="shared" si="102"/>
        <v>3.8606403013182673</v>
      </c>
      <c r="W239" s="163">
        <f t="shared" si="103"/>
        <v>1.7826086956521738</v>
      </c>
      <c r="X239" s="178">
        <f t="shared" si="104"/>
        <v>3.295668549905838</v>
      </c>
      <c r="Y239" s="163">
        <f t="shared" si="105"/>
        <v>1.5217391304347827</v>
      </c>
      <c r="Z239" s="178">
        <f t="shared" si="106"/>
        <v>0</v>
      </c>
      <c r="AA239" s="163">
        <f t="shared" si="107"/>
        <v>0</v>
      </c>
      <c r="AB239" s="178">
        <f t="shared" si="108"/>
        <v>0</v>
      </c>
      <c r="AC239" s="163">
        <f t="shared" si="109"/>
        <v>0</v>
      </c>
      <c r="AD239" s="178">
        <f t="shared" si="110"/>
        <v>0</v>
      </c>
      <c r="AE239" s="163">
        <f t="shared" si="111"/>
        <v>0</v>
      </c>
      <c r="AF239" s="178">
        <f t="shared" si="112"/>
        <v>0</v>
      </c>
      <c r="AG239" s="163">
        <f t="shared" si="113"/>
        <v>0</v>
      </c>
      <c r="AH239" s="158">
        <f t="shared" si="114"/>
        <v>7.1563088512241055</v>
      </c>
      <c r="AI239" s="142">
        <f t="shared" si="115"/>
        <v>3.3043478260869565</v>
      </c>
    </row>
    <row r="240" spans="1:35" ht="12.75">
      <c r="A240" s="203">
        <v>13</v>
      </c>
      <c r="B240" s="279" t="s">
        <v>129</v>
      </c>
      <c r="C240" s="192">
        <v>1314</v>
      </c>
      <c r="D240" s="28">
        <f t="shared" si="126"/>
        <v>1314</v>
      </c>
      <c r="E240" s="239">
        <f t="shared" si="127"/>
        <v>0</v>
      </c>
      <c r="F240" s="35">
        <v>25</v>
      </c>
      <c r="G240" s="16">
        <v>25</v>
      </c>
      <c r="H240" s="16"/>
      <c r="I240" s="60">
        <v>0</v>
      </c>
      <c r="J240" s="16">
        <v>44</v>
      </c>
      <c r="K240" s="64">
        <f t="shared" si="116"/>
        <v>44</v>
      </c>
      <c r="L240" s="60">
        <v>0</v>
      </c>
      <c r="M240" s="35">
        <v>7</v>
      </c>
      <c r="N240" s="64">
        <f t="shared" si="117"/>
        <v>7</v>
      </c>
      <c r="O240" s="60"/>
      <c r="P240" s="16"/>
      <c r="Q240" s="64">
        <f t="shared" si="118"/>
        <v>0</v>
      </c>
      <c r="R240" s="128"/>
      <c r="S240" s="128"/>
      <c r="T240" s="128"/>
      <c r="U240" s="119">
        <f t="shared" si="128"/>
        <v>51</v>
      </c>
      <c r="V240" s="158">
        <f t="shared" si="102"/>
        <v>3.34855403348554</v>
      </c>
      <c r="W240" s="163">
        <f t="shared" si="103"/>
        <v>1.76</v>
      </c>
      <c r="X240" s="178">
        <f t="shared" si="104"/>
        <v>0.532724505327245</v>
      </c>
      <c r="Y240" s="163">
        <f t="shared" si="105"/>
        <v>0.28</v>
      </c>
      <c r="Z240" s="178">
        <f t="shared" si="106"/>
        <v>0</v>
      </c>
      <c r="AA240" s="163">
        <f t="shared" si="107"/>
        <v>0</v>
      </c>
      <c r="AB240" s="178">
        <f t="shared" si="108"/>
        <v>0</v>
      </c>
      <c r="AC240" s="163">
        <f t="shared" si="109"/>
        <v>0</v>
      </c>
      <c r="AD240" s="178">
        <f t="shared" si="110"/>
        <v>0</v>
      </c>
      <c r="AE240" s="163">
        <f t="shared" si="111"/>
        <v>0</v>
      </c>
      <c r="AF240" s="178">
        <f t="shared" si="112"/>
        <v>0</v>
      </c>
      <c r="AG240" s="163">
        <f t="shared" si="113"/>
        <v>0</v>
      </c>
      <c r="AH240" s="158">
        <f t="shared" si="114"/>
        <v>3.881278538812785</v>
      </c>
      <c r="AI240" s="142">
        <f t="shared" si="115"/>
        <v>2.04</v>
      </c>
    </row>
    <row r="241" spans="1:35" ht="12.75">
      <c r="A241" s="203">
        <v>13</v>
      </c>
      <c r="B241" s="279" t="s">
        <v>130</v>
      </c>
      <c r="C241" s="192">
        <v>890</v>
      </c>
      <c r="D241" s="28">
        <f t="shared" si="126"/>
        <v>890</v>
      </c>
      <c r="E241" s="239">
        <f t="shared" si="127"/>
        <v>0</v>
      </c>
      <c r="F241" s="35">
        <v>21</v>
      </c>
      <c r="G241" s="16">
        <v>21</v>
      </c>
      <c r="H241" s="16"/>
      <c r="I241" s="60">
        <v>0</v>
      </c>
      <c r="J241" s="16">
        <v>34</v>
      </c>
      <c r="K241" s="64">
        <f t="shared" si="116"/>
        <v>34</v>
      </c>
      <c r="L241" s="60">
        <v>0</v>
      </c>
      <c r="M241" s="35">
        <v>1</v>
      </c>
      <c r="N241" s="64">
        <f t="shared" si="117"/>
        <v>1</v>
      </c>
      <c r="O241" s="60"/>
      <c r="P241" s="16"/>
      <c r="Q241" s="64">
        <f t="shared" si="118"/>
        <v>0</v>
      </c>
      <c r="R241" s="128"/>
      <c r="S241" s="128"/>
      <c r="T241" s="128"/>
      <c r="U241" s="119">
        <f t="shared" si="128"/>
        <v>35</v>
      </c>
      <c r="V241" s="158">
        <f t="shared" si="102"/>
        <v>3.8202247191011236</v>
      </c>
      <c r="W241" s="163">
        <f t="shared" si="103"/>
        <v>1.619047619047619</v>
      </c>
      <c r="X241" s="178">
        <f t="shared" si="104"/>
        <v>0.11235955056179776</v>
      </c>
      <c r="Y241" s="163">
        <f t="shared" si="105"/>
        <v>0.047619047619047616</v>
      </c>
      <c r="Z241" s="178">
        <f t="shared" si="106"/>
        <v>0</v>
      </c>
      <c r="AA241" s="163">
        <f t="shared" si="107"/>
        <v>0</v>
      </c>
      <c r="AB241" s="178">
        <f t="shared" si="108"/>
        <v>0</v>
      </c>
      <c r="AC241" s="163">
        <f t="shared" si="109"/>
        <v>0</v>
      </c>
      <c r="AD241" s="178">
        <f t="shared" si="110"/>
        <v>0</v>
      </c>
      <c r="AE241" s="163">
        <f t="shared" si="111"/>
        <v>0</v>
      </c>
      <c r="AF241" s="178">
        <f t="shared" si="112"/>
        <v>0</v>
      </c>
      <c r="AG241" s="163">
        <f t="shared" si="113"/>
        <v>0</v>
      </c>
      <c r="AH241" s="158">
        <f t="shared" si="114"/>
        <v>3.932584269662921</v>
      </c>
      <c r="AI241" s="142">
        <f t="shared" si="115"/>
        <v>1.6666666666666667</v>
      </c>
    </row>
    <row r="242" spans="1:35" ht="12.75">
      <c r="A242" s="203">
        <v>13</v>
      </c>
      <c r="B242" s="279" t="s">
        <v>261</v>
      </c>
      <c r="C242" s="192">
        <v>724</v>
      </c>
      <c r="D242" s="28">
        <f t="shared" si="126"/>
        <v>724</v>
      </c>
      <c r="E242" s="239">
        <f t="shared" si="127"/>
        <v>0</v>
      </c>
      <c r="F242" s="35">
        <v>17</v>
      </c>
      <c r="G242" s="16">
        <v>17</v>
      </c>
      <c r="H242" s="16"/>
      <c r="I242" s="60">
        <v>0</v>
      </c>
      <c r="J242" s="16">
        <v>31</v>
      </c>
      <c r="K242" s="64">
        <f t="shared" si="116"/>
        <v>31</v>
      </c>
      <c r="L242" s="60">
        <v>0</v>
      </c>
      <c r="M242" s="35">
        <v>8</v>
      </c>
      <c r="N242" s="64">
        <f t="shared" si="117"/>
        <v>8</v>
      </c>
      <c r="O242" s="60"/>
      <c r="P242" s="16"/>
      <c r="Q242" s="64">
        <f t="shared" si="118"/>
        <v>0</v>
      </c>
      <c r="R242" s="128"/>
      <c r="S242" s="128"/>
      <c r="T242" s="128"/>
      <c r="U242" s="119">
        <f t="shared" si="128"/>
        <v>39</v>
      </c>
      <c r="V242" s="158">
        <f t="shared" si="102"/>
        <v>4.281767955801105</v>
      </c>
      <c r="W242" s="163">
        <f t="shared" si="103"/>
        <v>1.8235294117647058</v>
      </c>
      <c r="X242" s="178">
        <f t="shared" si="104"/>
        <v>1.1049723756906076</v>
      </c>
      <c r="Y242" s="163">
        <f t="shared" si="105"/>
        <v>0.47058823529411764</v>
      </c>
      <c r="Z242" s="178">
        <f t="shared" si="106"/>
        <v>0</v>
      </c>
      <c r="AA242" s="163">
        <f t="shared" si="107"/>
        <v>0</v>
      </c>
      <c r="AB242" s="178">
        <f t="shared" si="108"/>
        <v>0</v>
      </c>
      <c r="AC242" s="163">
        <f t="shared" si="109"/>
        <v>0</v>
      </c>
      <c r="AD242" s="178">
        <f t="shared" si="110"/>
        <v>0</v>
      </c>
      <c r="AE242" s="163">
        <f t="shared" si="111"/>
        <v>0</v>
      </c>
      <c r="AF242" s="178">
        <f t="shared" si="112"/>
        <v>0</v>
      </c>
      <c r="AG242" s="163">
        <f t="shared" si="113"/>
        <v>0</v>
      </c>
      <c r="AH242" s="158">
        <f t="shared" si="114"/>
        <v>5.386740331491713</v>
      </c>
      <c r="AI242" s="142">
        <f t="shared" si="115"/>
        <v>2.2941176470588234</v>
      </c>
    </row>
    <row r="243" spans="1:35" ht="12.75">
      <c r="A243" s="203">
        <v>13</v>
      </c>
      <c r="B243" s="279" t="s">
        <v>131</v>
      </c>
      <c r="C243" s="192">
        <v>820</v>
      </c>
      <c r="D243" s="28">
        <f t="shared" si="126"/>
        <v>820</v>
      </c>
      <c r="E243" s="239">
        <f t="shared" si="127"/>
        <v>0</v>
      </c>
      <c r="F243" s="35">
        <v>19</v>
      </c>
      <c r="G243" s="16">
        <v>19</v>
      </c>
      <c r="H243" s="16"/>
      <c r="I243" s="60">
        <v>0</v>
      </c>
      <c r="J243" s="16">
        <v>28</v>
      </c>
      <c r="K243" s="64">
        <f t="shared" si="116"/>
        <v>28</v>
      </c>
      <c r="L243" s="60">
        <v>0</v>
      </c>
      <c r="M243" s="35">
        <v>4</v>
      </c>
      <c r="N243" s="64">
        <f t="shared" si="117"/>
        <v>4</v>
      </c>
      <c r="O243" s="60"/>
      <c r="P243" s="16"/>
      <c r="Q243" s="64">
        <f t="shared" si="118"/>
        <v>0</v>
      </c>
      <c r="R243" s="128"/>
      <c r="S243" s="128"/>
      <c r="T243" s="128"/>
      <c r="U243" s="119">
        <f t="shared" si="128"/>
        <v>32</v>
      </c>
      <c r="V243" s="158">
        <f t="shared" si="102"/>
        <v>3.414634146341464</v>
      </c>
      <c r="W243" s="163">
        <f t="shared" si="103"/>
        <v>1.4736842105263157</v>
      </c>
      <c r="X243" s="178">
        <f t="shared" si="104"/>
        <v>0.4878048780487805</v>
      </c>
      <c r="Y243" s="163">
        <f t="shared" si="105"/>
        <v>0.21052631578947367</v>
      </c>
      <c r="Z243" s="178">
        <f t="shared" si="106"/>
        <v>0</v>
      </c>
      <c r="AA243" s="163">
        <f t="shared" si="107"/>
        <v>0</v>
      </c>
      <c r="AB243" s="178">
        <f t="shared" si="108"/>
        <v>0</v>
      </c>
      <c r="AC243" s="163">
        <f t="shared" si="109"/>
        <v>0</v>
      </c>
      <c r="AD243" s="178">
        <f t="shared" si="110"/>
        <v>0</v>
      </c>
      <c r="AE243" s="163">
        <f t="shared" si="111"/>
        <v>0</v>
      </c>
      <c r="AF243" s="178">
        <f t="shared" si="112"/>
        <v>0</v>
      </c>
      <c r="AG243" s="163">
        <f t="shared" si="113"/>
        <v>0</v>
      </c>
      <c r="AH243" s="158">
        <f t="shared" si="114"/>
        <v>3.902439024390244</v>
      </c>
      <c r="AI243" s="142">
        <f t="shared" si="115"/>
        <v>1.6842105263157894</v>
      </c>
    </row>
    <row r="244" spans="1:35" ht="12.75">
      <c r="A244" s="203">
        <v>13</v>
      </c>
      <c r="B244" s="279" t="s">
        <v>260</v>
      </c>
      <c r="C244" s="192">
        <v>454</v>
      </c>
      <c r="D244" s="28">
        <f t="shared" si="126"/>
        <v>454</v>
      </c>
      <c r="E244" s="239">
        <f t="shared" si="127"/>
        <v>0</v>
      </c>
      <c r="F244" s="35">
        <v>12</v>
      </c>
      <c r="G244" s="16">
        <v>12</v>
      </c>
      <c r="H244" s="16"/>
      <c r="I244" s="60">
        <v>0</v>
      </c>
      <c r="J244" s="16">
        <v>19</v>
      </c>
      <c r="K244" s="64">
        <f t="shared" si="116"/>
        <v>19</v>
      </c>
      <c r="L244" s="60">
        <v>0</v>
      </c>
      <c r="M244" s="35">
        <v>3</v>
      </c>
      <c r="N244" s="64">
        <f t="shared" si="117"/>
        <v>3</v>
      </c>
      <c r="O244" s="60"/>
      <c r="P244" s="16"/>
      <c r="Q244" s="64">
        <f t="shared" si="118"/>
        <v>0</v>
      </c>
      <c r="R244" s="128"/>
      <c r="S244" s="128"/>
      <c r="T244" s="128"/>
      <c r="U244" s="119">
        <f t="shared" si="128"/>
        <v>22</v>
      </c>
      <c r="V244" s="158">
        <f t="shared" si="102"/>
        <v>4.185022026431718</v>
      </c>
      <c r="W244" s="163">
        <f t="shared" si="103"/>
        <v>1.5833333333333333</v>
      </c>
      <c r="X244" s="178">
        <f t="shared" si="104"/>
        <v>0.6607929515418502</v>
      </c>
      <c r="Y244" s="163">
        <f t="shared" si="105"/>
        <v>0.25</v>
      </c>
      <c r="Z244" s="178">
        <f t="shared" si="106"/>
        <v>0</v>
      </c>
      <c r="AA244" s="163">
        <f t="shared" si="107"/>
        <v>0</v>
      </c>
      <c r="AB244" s="178">
        <f t="shared" si="108"/>
        <v>0</v>
      </c>
      <c r="AC244" s="163">
        <f t="shared" si="109"/>
        <v>0</v>
      </c>
      <c r="AD244" s="178">
        <f t="shared" si="110"/>
        <v>0</v>
      </c>
      <c r="AE244" s="163">
        <f t="shared" si="111"/>
        <v>0</v>
      </c>
      <c r="AF244" s="178">
        <f t="shared" si="112"/>
        <v>0</v>
      </c>
      <c r="AG244" s="163">
        <f t="shared" si="113"/>
        <v>0</v>
      </c>
      <c r="AH244" s="158">
        <f t="shared" si="114"/>
        <v>4.845814977973569</v>
      </c>
      <c r="AI244" s="142">
        <f t="shared" si="115"/>
        <v>1.8333333333333333</v>
      </c>
    </row>
    <row r="245" spans="1:35" ht="12.75">
      <c r="A245" s="203">
        <v>13</v>
      </c>
      <c r="B245" s="279" t="s">
        <v>259</v>
      </c>
      <c r="C245" s="192">
        <v>628</v>
      </c>
      <c r="D245" s="28">
        <f t="shared" si="126"/>
        <v>628</v>
      </c>
      <c r="E245" s="239">
        <f t="shared" si="127"/>
        <v>0</v>
      </c>
      <c r="F245" s="35">
        <v>22</v>
      </c>
      <c r="G245" s="16">
        <v>22</v>
      </c>
      <c r="H245" s="16"/>
      <c r="I245" s="60">
        <v>0</v>
      </c>
      <c r="J245" s="16">
        <v>25</v>
      </c>
      <c r="K245" s="64">
        <f t="shared" si="116"/>
        <v>25</v>
      </c>
      <c r="L245" s="60">
        <v>0</v>
      </c>
      <c r="M245" s="35">
        <v>4</v>
      </c>
      <c r="N245" s="64">
        <f t="shared" si="117"/>
        <v>4</v>
      </c>
      <c r="O245" s="60"/>
      <c r="P245" s="16"/>
      <c r="Q245" s="64">
        <f t="shared" si="118"/>
        <v>0</v>
      </c>
      <c r="R245" s="128"/>
      <c r="S245" s="128"/>
      <c r="T245" s="128"/>
      <c r="U245" s="119">
        <f t="shared" si="128"/>
        <v>29</v>
      </c>
      <c r="V245" s="158">
        <f t="shared" si="102"/>
        <v>3.9808917197452227</v>
      </c>
      <c r="W245" s="163">
        <f t="shared" si="103"/>
        <v>1.1363636363636365</v>
      </c>
      <c r="X245" s="178">
        <f t="shared" si="104"/>
        <v>0.6369426751592357</v>
      </c>
      <c r="Y245" s="163">
        <f t="shared" si="105"/>
        <v>0.18181818181818182</v>
      </c>
      <c r="Z245" s="178">
        <f t="shared" si="106"/>
        <v>0</v>
      </c>
      <c r="AA245" s="163">
        <f t="shared" si="107"/>
        <v>0</v>
      </c>
      <c r="AB245" s="178">
        <f t="shared" si="108"/>
        <v>0</v>
      </c>
      <c r="AC245" s="163">
        <f t="shared" si="109"/>
        <v>0</v>
      </c>
      <c r="AD245" s="178">
        <f t="shared" si="110"/>
        <v>0</v>
      </c>
      <c r="AE245" s="163">
        <f t="shared" si="111"/>
        <v>0</v>
      </c>
      <c r="AF245" s="178">
        <f t="shared" si="112"/>
        <v>0</v>
      </c>
      <c r="AG245" s="163">
        <f t="shared" si="113"/>
        <v>0</v>
      </c>
      <c r="AH245" s="158">
        <f t="shared" si="114"/>
        <v>4.617834394904459</v>
      </c>
      <c r="AI245" s="142">
        <f t="shared" si="115"/>
        <v>1.3181818181818181</v>
      </c>
    </row>
    <row r="246" spans="1:35" ht="12.75">
      <c r="A246" s="203">
        <v>13</v>
      </c>
      <c r="B246" s="279" t="s">
        <v>132</v>
      </c>
      <c r="C246" s="192">
        <v>783</v>
      </c>
      <c r="D246" s="28">
        <f t="shared" si="126"/>
        <v>783</v>
      </c>
      <c r="E246" s="239">
        <f t="shared" si="127"/>
        <v>0</v>
      </c>
      <c r="F246" s="35">
        <v>19</v>
      </c>
      <c r="G246" s="16">
        <v>19</v>
      </c>
      <c r="H246" s="16"/>
      <c r="I246" s="60">
        <v>0</v>
      </c>
      <c r="J246" s="16">
        <v>26</v>
      </c>
      <c r="K246" s="64">
        <f t="shared" si="116"/>
        <v>26</v>
      </c>
      <c r="L246" s="60">
        <v>0</v>
      </c>
      <c r="M246" s="35">
        <v>7</v>
      </c>
      <c r="N246" s="64">
        <f t="shared" si="117"/>
        <v>7</v>
      </c>
      <c r="O246" s="60"/>
      <c r="P246" s="16"/>
      <c r="Q246" s="64">
        <f t="shared" si="118"/>
        <v>0</v>
      </c>
      <c r="R246" s="128"/>
      <c r="S246" s="128"/>
      <c r="T246" s="128"/>
      <c r="U246" s="119">
        <f t="shared" si="128"/>
        <v>33</v>
      </c>
      <c r="V246" s="158">
        <f t="shared" si="102"/>
        <v>3.3205619412515963</v>
      </c>
      <c r="W246" s="163">
        <f t="shared" si="103"/>
        <v>1.368421052631579</v>
      </c>
      <c r="X246" s="178">
        <f t="shared" si="104"/>
        <v>0.8939974457215836</v>
      </c>
      <c r="Y246" s="163">
        <f t="shared" si="105"/>
        <v>0.3684210526315789</v>
      </c>
      <c r="Z246" s="178">
        <f t="shared" si="106"/>
        <v>0</v>
      </c>
      <c r="AA246" s="163">
        <f t="shared" si="107"/>
        <v>0</v>
      </c>
      <c r="AB246" s="178">
        <f t="shared" si="108"/>
        <v>0</v>
      </c>
      <c r="AC246" s="163">
        <f t="shared" si="109"/>
        <v>0</v>
      </c>
      <c r="AD246" s="178">
        <f t="shared" si="110"/>
        <v>0</v>
      </c>
      <c r="AE246" s="163">
        <f t="shared" si="111"/>
        <v>0</v>
      </c>
      <c r="AF246" s="178">
        <f t="shared" si="112"/>
        <v>0</v>
      </c>
      <c r="AG246" s="163">
        <f t="shared" si="113"/>
        <v>0</v>
      </c>
      <c r="AH246" s="158">
        <f t="shared" si="114"/>
        <v>4.21455938697318</v>
      </c>
      <c r="AI246" s="142">
        <f t="shared" si="115"/>
        <v>1.736842105263158</v>
      </c>
    </row>
    <row r="247" spans="1:35" ht="12.75">
      <c r="A247" s="203">
        <v>13</v>
      </c>
      <c r="B247" s="279" t="s">
        <v>133</v>
      </c>
      <c r="C247" s="192">
        <v>760</v>
      </c>
      <c r="D247" s="28">
        <f t="shared" si="126"/>
        <v>760</v>
      </c>
      <c r="E247" s="239">
        <f t="shared" si="127"/>
        <v>0</v>
      </c>
      <c r="F247" s="35">
        <v>17</v>
      </c>
      <c r="G247" s="16">
        <v>17</v>
      </c>
      <c r="H247" s="16"/>
      <c r="I247" s="60">
        <v>0</v>
      </c>
      <c r="J247" s="16">
        <v>26</v>
      </c>
      <c r="K247" s="64">
        <f t="shared" si="116"/>
        <v>26</v>
      </c>
      <c r="L247" s="60">
        <v>0</v>
      </c>
      <c r="M247" s="35">
        <v>8</v>
      </c>
      <c r="N247" s="64">
        <f t="shared" si="117"/>
        <v>8</v>
      </c>
      <c r="O247" s="60"/>
      <c r="P247" s="16"/>
      <c r="Q247" s="64">
        <f t="shared" si="118"/>
        <v>0</v>
      </c>
      <c r="R247" s="128"/>
      <c r="S247" s="128"/>
      <c r="T247" s="128"/>
      <c r="U247" s="119">
        <f t="shared" si="128"/>
        <v>34</v>
      </c>
      <c r="V247" s="158">
        <f t="shared" si="102"/>
        <v>3.421052631578948</v>
      </c>
      <c r="W247" s="163">
        <f t="shared" si="103"/>
        <v>1.5294117647058822</v>
      </c>
      <c r="X247" s="178">
        <f t="shared" si="104"/>
        <v>1.0526315789473684</v>
      </c>
      <c r="Y247" s="163">
        <f t="shared" si="105"/>
        <v>0.47058823529411764</v>
      </c>
      <c r="Z247" s="178">
        <f t="shared" si="106"/>
        <v>0</v>
      </c>
      <c r="AA247" s="163">
        <f t="shared" si="107"/>
        <v>0</v>
      </c>
      <c r="AB247" s="178">
        <f t="shared" si="108"/>
        <v>0</v>
      </c>
      <c r="AC247" s="163">
        <f t="shared" si="109"/>
        <v>0</v>
      </c>
      <c r="AD247" s="178">
        <f t="shared" si="110"/>
        <v>0</v>
      </c>
      <c r="AE247" s="163">
        <f t="shared" si="111"/>
        <v>0</v>
      </c>
      <c r="AF247" s="178">
        <f t="shared" si="112"/>
        <v>0</v>
      </c>
      <c r="AG247" s="163">
        <f t="shared" si="113"/>
        <v>0</v>
      </c>
      <c r="AH247" s="158">
        <f t="shared" si="114"/>
        <v>4.473684210526316</v>
      </c>
      <c r="AI247" s="142">
        <f t="shared" si="115"/>
        <v>2</v>
      </c>
    </row>
    <row r="248" spans="1:35" ht="12.75">
      <c r="A248" s="210">
        <v>13</v>
      </c>
      <c r="B248" s="279" t="s">
        <v>134</v>
      </c>
      <c r="C248" s="198">
        <v>883</v>
      </c>
      <c r="D248" s="28">
        <f t="shared" si="126"/>
        <v>846.2083333333333</v>
      </c>
      <c r="E248" s="239">
        <f t="shared" si="127"/>
        <v>0</v>
      </c>
      <c r="F248" s="35">
        <v>24</v>
      </c>
      <c r="G248" s="16">
        <v>23</v>
      </c>
      <c r="H248" s="16"/>
      <c r="I248" s="60">
        <v>0</v>
      </c>
      <c r="J248" s="16">
        <v>47</v>
      </c>
      <c r="K248" s="64">
        <f t="shared" si="116"/>
        <v>47</v>
      </c>
      <c r="L248" s="60">
        <v>0</v>
      </c>
      <c r="M248" s="35">
        <v>4</v>
      </c>
      <c r="N248" s="64">
        <f t="shared" si="117"/>
        <v>4</v>
      </c>
      <c r="O248" s="60"/>
      <c r="P248" s="16"/>
      <c r="Q248" s="64">
        <f t="shared" si="118"/>
        <v>0</v>
      </c>
      <c r="R248" s="128"/>
      <c r="S248" s="128"/>
      <c r="T248" s="128"/>
      <c r="U248" s="119">
        <f t="shared" si="128"/>
        <v>51</v>
      </c>
      <c r="V248" s="158">
        <f t="shared" si="102"/>
        <v>5.322763306908267</v>
      </c>
      <c r="W248" s="163">
        <f t="shared" si="103"/>
        <v>1.9583333333333333</v>
      </c>
      <c r="X248" s="178">
        <f t="shared" si="104"/>
        <v>0.4530011325028313</v>
      </c>
      <c r="Y248" s="163">
        <f t="shared" si="105"/>
        <v>0.16666666666666666</v>
      </c>
      <c r="Z248" s="178">
        <f t="shared" si="106"/>
        <v>0</v>
      </c>
      <c r="AA248" s="163">
        <f t="shared" si="107"/>
        <v>0</v>
      </c>
      <c r="AB248" s="178">
        <f t="shared" si="108"/>
        <v>0</v>
      </c>
      <c r="AC248" s="163">
        <f t="shared" si="109"/>
        <v>0</v>
      </c>
      <c r="AD248" s="178">
        <f t="shared" si="110"/>
        <v>0</v>
      </c>
      <c r="AE248" s="163">
        <f t="shared" si="111"/>
        <v>0</v>
      </c>
      <c r="AF248" s="178">
        <f t="shared" si="112"/>
        <v>0</v>
      </c>
      <c r="AG248" s="163">
        <f t="shared" si="113"/>
        <v>0</v>
      </c>
      <c r="AH248" s="158">
        <f t="shared" si="114"/>
        <v>5.775764439411098</v>
      </c>
      <c r="AI248" s="142">
        <f t="shared" si="115"/>
        <v>2.125</v>
      </c>
    </row>
    <row r="249" spans="1:35" ht="12.75">
      <c r="A249" s="207">
        <v>13</v>
      </c>
      <c r="B249" s="289" t="s">
        <v>243</v>
      </c>
      <c r="C249" s="195">
        <v>154</v>
      </c>
      <c r="D249" s="84"/>
      <c r="E249" s="244"/>
      <c r="F249" s="85">
        <v>3</v>
      </c>
      <c r="G249" s="57">
        <v>3</v>
      </c>
      <c r="H249" s="57"/>
      <c r="I249" s="106">
        <v>0</v>
      </c>
      <c r="J249" s="57">
        <v>3</v>
      </c>
      <c r="K249" s="94">
        <f t="shared" si="116"/>
        <v>3</v>
      </c>
      <c r="L249" s="106">
        <v>0</v>
      </c>
      <c r="M249" s="85">
        <v>0</v>
      </c>
      <c r="N249" s="94">
        <f t="shared" si="117"/>
        <v>0</v>
      </c>
      <c r="O249" s="106"/>
      <c r="P249" s="57"/>
      <c r="Q249" s="94">
        <f t="shared" si="118"/>
        <v>0</v>
      </c>
      <c r="R249" s="137"/>
      <c r="S249" s="137"/>
      <c r="T249" s="137"/>
      <c r="U249" s="118">
        <f t="shared" si="128"/>
        <v>3</v>
      </c>
      <c r="V249" s="159">
        <f t="shared" si="102"/>
        <v>1.948051948051948</v>
      </c>
      <c r="W249" s="169">
        <f t="shared" si="103"/>
        <v>1</v>
      </c>
      <c r="X249" s="179">
        <f t="shared" si="104"/>
        <v>0</v>
      </c>
      <c r="Y249" s="169">
        <f t="shared" si="105"/>
        <v>0</v>
      </c>
      <c r="Z249" s="179">
        <f t="shared" si="106"/>
        <v>0</v>
      </c>
      <c r="AA249" s="169">
        <f t="shared" si="107"/>
        <v>0</v>
      </c>
      <c r="AB249" s="179">
        <f t="shared" si="108"/>
        <v>0</v>
      </c>
      <c r="AC249" s="169">
        <f t="shared" si="109"/>
        <v>0</v>
      </c>
      <c r="AD249" s="179">
        <f t="shared" si="110"/>
        <v>0</v>
      </c>
      <c r="AE249" s="169">
        <f t="shared" si="111"/>
        <v>0</v>
      </c>
      <c r="AF249" s="179">
        <f t="shared" si="112"/>
        <v>0</v>
      </c>
      <c r="AG249" s="169">
        <f t="shared" si="113"/>
        <v>0</v>
      </c>
      <c r="AH249" s="159">
        <f t="shared" si="114"/>
        <v>1.948051948051948</v>
      </c>
      <c r="AI249" s="145">
        <f t="shared" si="115"/>
        <v>1</v>
      </c>
    </row>
    <row r="250" spans="1:35" s="10" customFormat="1" ht="13.5" thickBot="1">
      <c r="A250" s="208"/>
      <c r="B250" s="285"/>
      <c r="C250" s="187">
        <f>SUM(C226:C249)</f>
        <v>19193</v>
      </c>
      <c r="D250" s="249">
        <f>SUM(D226:D248)</f>
        <v>18493.92911255411</v>
      </c>
      <c r="E250" s="250">
        <f>SUM(E226:E248)</f>
        <v>239.65367965367966</v>
      </c>
      <c r="F250" s="97">
        <f>SUM(F226:F249)</f>
        <v>445</v>
      </c>
      <c r="G250" s="98">
        <f>SUM(G226:G249)</f>
        <v>433</v>
      </c>
      <c r="H250" s="93">
        <f>SUM(H226:H249)</f>
        <v>5</v>
      </c>
      <c r="I250" s="97">
        <f>SUM(I226:I249)</f>
        <v>1</v>
      </c>
      <c r="J250" s="98">
        <f aca="true" t="shared" si="129" ref="J250:T250">SUM(J226:J249)</f>
        <v>718</v>
      </c>
      <c r="K250" s="93">
        <f t="shared" si="129"/>
        <v>719</v>
      </c>
      <c r="L250" s="97">
        <f t="shared" si="129"/>
        <v>0</v>
      </c>
      <c r="M250" s="98">
        <f t="shared" si="129"/>
        <v>192</v>
      </c>
      <c r="N250" s="93">
        <f t="shared" si="129"/>
        <v>192</v>
      </c>
      <c r="O250" s="97">
        <f t="shared" si="129"/>
        <v>0</v>
      </c>
      <c r="P250" s="98">
        <f t="shared" si="129"/>
        <v>0</v>
      </c>
      <c r="Q250" s="93">
        <f t="shared" si="129"/>
        <v>0</v>
      </c>
      <c r="R250" s="134">
        <f t="shared" si="129"/>
        <v>0</v>
      </c>
      <c r="S250" s="134">
        <f t="shared" si="129"/>
        <v>0</v>
      </c>
      <c r="T250" s="134">
        <f t="shared" si="129"/>
        <v>0</v>
      </c>
      <c r="U250" s="46">
        <f>SUM(U226:U249)</f>
        <v>911</v>
      </c>
      <c r="V250" s="160">
        <f t="shared" si="102"/>
        <v>3.7461574532381596</v>
      </c>
      <c r="W250" s="170">
        <f t="shared" si="103"/>
        <v>1.6157303370786518</v>
      </c>
      <c r="X250" s="180">
        <f t="shared" si="104"/>
        <v>1.0003647163028186</v>
      </c>
      <c r="Y250" s="170">
        <f t="shared" si="105"/>
        <v>0.4314606741573034</v>
      </c>
      <c r="Z250" s="180">
        <f t="shared" si="106"/>
        <v>0</v>
      </c>
      <c r="AA250" s="170">
        <f t="shared" si="107"/>
        <v>0</v>
      </c>
      <c r="AB250" s="180">
        <f t="shared" si="108"/>
        <v>0</v>
      </c>
      <c r="AC250" s="170">
        <f t="shared" si="109"/>
        <v>0</v>
      </c>
      <c r="AD250" s="180">
        <f t="shared" si="110"/>
        <v>0</v>
      </c>
      <c r="AE250" s="170">
        <f t="shared" si="111"/>
        <v>0</v>
      </c>
      <c r="AF250" s="180">
        <f t="shared" si="112"/>
        <v>0</v>
      </c>
      <c r="AG250" s="170">
        <f t="shared" si="113"/>
        <v>0</v>
      </c>
      <c r="AH250" s="160">
        <f t="shared" si="114"/>
        <v>4.746522169540979</v>
      </c>
      <c r="AI250" s="146">
        <f t="shared" si="115"/>
        <v>2.047191011235955</v>
      </c>
    </row>
    <row r="251" spans="1:35" ht="12.75">
      <c r="A251" s="206">
        <v>14</v>
      </c>
      <c r="B251" s="283" t="s">
        <v>212</v>
      </c>
      <c r="C251" s="200">
        <v>1461</v>
      </c>
      <c r="D251" s="84">
        <f aca="true" t="shared" si="130" ref="D251:D257">(C251/F251)*G251</f>
        <v>0</v>
      </c>
      <c r="E251" s="244">
        <f aca="true" t="shared" si="131" ref="E251:E257">(C251/F251)*H251</f>
        <v>1461</v>
      </c>
      <c r="F251" s="85">
        <v>53</v>
      </c>
      <c r="G251" s="57"/>
      <c r="H251" s="57">
        <v>53</v>
      </c>
      <c r="I251" s="106">
        <v>8</v>
      </c>
      <c r="J251" s="57">
        <v>0</v>
      </c>
      <c r="K251" s="94">
        <f t="shared" si="116"/>
        <v>8</v>
      </c>
      <c r="L251" s="106">
        <v>0</v>
      </c>
      <c r="M251" s="85">
        <v>0</v>
      </c>
      <c r="N251" s="94">
        <f t="shared" si="117"/>
        <v>0</v>
      </c>
      <c r="O251" s="106"/>
      <c r="P251" s="57"/>
      <c r="Q251" s="94">
        <f t="shared" si="118"/>
        <v>0</v>
      </c>
      <c r="R251" s="132"/>
      <c r="S251" s="132"/>
      <c r="T251" s="132"/>
      <c r="U251" s="120">
        <f aca="true" t="shared" si="132" ref="U251:U257">K251+N251+Q251+R251+S251+T251</f>
        <v>8</v>
      </c>
      <c r="V251" s="157">
        <f t="shared" si="102"/>
        <v>0.5475701574264202</v>
      </c>
      <c r="W251" s="168">
        <f t="shared" si="103"/>
        <v>0.1509433962264151</v>
      </c>
      <c r="X251" s="177">
        <f t="shared" si="104"/>
        <v>0</v>
      </c>
      <c r="Y251" s="168">
        <f t="shared" si="105"/>
        <v>0</v>
      </c>
      <c r="Z251" s="177">
        <f t="shared" si="106"/>
        <v>0</v>
      </c>
      <c r="AA251" s="168">
        <f t="shared" si="107"/>
        <v>0</v>
      </c>
      <c r="AB251" s="177">
        <f t="shared" si="108"/>
        <v>0</v>
      </c>
      <c r="AC251" s="168">
        <f t="shared" si="109"/>
        <v>0</v>
      </c>
      <c r="AD251" s="177">
        <f t="shared" si="110"/>
        <v>0</v>
      </c>
      <c r="AE251" s="168">
        <f t="shared" si="111"/>
        <v>0</v>
      </c>
      <c r="AF251" s="177">
        <f t="shared" si="112"/>
        <v>0</v>
      </c>
      <c r="AG251" s="168">
        <f t="shared" si="113"/>
        <v>0</v>
      </c>
      <c r="AH251" s="157">
        <f t="shared" si="114"/>
        <v>0.5475701574264202</v>
      </c>
      <c r="AI251" s="144">
        <f t="shared" si="115"/>
        <v>0.1509433962264151</v>
      </c>
    </row>
    <row r="252" spans="1:35" ht="12.75">
      <c r="A252" s="203">
        <v>14</v>
      </c>
      <c r="B252" s="279" t="s">
        <v>213</v>
      </c>
      <c r="C252" s="192">
        <v>4194</v>
      </c>
      <c r="D252" s="28">
        <f t="shared" si="130"/>
        <v>0</v>
      </c>
      <c r="E252" s="239">
        <f t="shared" si="131"/>
        <v>4194</v>
      </c>
      <c r="F252" s="35">
        <v>116</v>
      </c>
      <c r="G252" s="16"/>
      <c r="H252" s="16">
        <v>116</v>
      </c>
      <c r="I252" s="60">
        <v>41</v>
      </c>
      <c r="J252" s="16">
        <v>6</v>
      </c>
      <c r="K252" s="64">
        <f t="shared" si="116"/>
        <v>47</v>
      </c>
      <c r="L252" s="60">
        <v>29</v>
      </c>
      <c r="M252" s="35">
        <v>1</v>
      </c>
      <c r="N252" s="64">
        <f t="shared" si="117"/>
        <v>30</v>
      </c>
      <c r="O252" s="60"/>
      <c r="P252" s="16"/>
      <c r="Q252" s="64">
        <f t="shared" si="118"/>
        <v>0</v>
      </c>
      <c r="R252" s="128"/>
      <c r="S252" s="128"/>
      <c r="T252" s="128"/>
      <c r="U252" s="119">
        <f t="shared" si="132"/>
        <v>77</v>
      </c>
      <c r="V252" s="158">
        <f t="shared" si="102"/>
        <v>1.1206485455412494</v>
      </c>
      <c r="W252" s="163">
        <f t="shared" si="103"/>
        <v>0.4051724137931034</v>
      </c>
      <c r="X252" s="178">
        <f t="shared" si="104"/>
        <v>0.7153075822603719</v>
      </c>
      <c r="Y252" s="163">
        <f t="shared" si="105"/>
        <v>0.25862068965517243</v>
      </c>
      <c r="Z252" s="178">
        <f t="shared" si="106"/>
        <v>0</v>
      </c>
      <c r="AA252" s="163">
        <f t="shared" si="107"/>
        <v>0</v>
      </c>
      <c r="AB252" s="178">
        <f t="shared" si="108"/>
        <v>0</v>
      </c>
      <c r="AC252" s="163">
        <f t="shared" si="109"/>
        <v>0</v>
      </c>
      <c r="AD252" s="178">
        <f t="shared" si="110"/>
        <v>0</v>
      </c>
      <c r="AE252" s="163">
        <f t="shared" si="111"/>
        <v>0</v>
      </c>
      <c r="AF252" s="178">
        <f t="shared" si="112"/>
        <v>0</v>
      </c>
      <c r="AG252" s="163">
        <f t="shared" si="113"/>
        <v>0</v>
      </c>
      <c r="AH252" s="158">
        <f t="shared" si="114"/>
        <v>1.8359561278016214</v>
      </c>
      <c r="AI252" s="142">
        <f t="shared" si="115"/>
        <v>0.6637931034482759</v>
      </c>
    </row>
    <row r="253" spans="1:35" ht="12.75">
      <c r="A253" s="203">
        <v>14</v>
      </c>
      <c r="B253" s="279" t="s">
        <v>214</v>
      </c>
      <c r="C253" s="192">
        <v>864</v>
      </c>
      <c r="D253" s="28">
        <f t="shared" si="130"/>
        <v>268.13793103448273</v>
      </c>
      <c r="E253" s="239">
        <f t="shared" si="131"/>
        <v>595.8620689655172</v>
      </c>
      <c r="F253" s="35">
        <v>29</v>
      </c>
      <c r="G253" s="16">
        <v>9</v>
      </c>
      <c r="H253" s="16">
        <v>20</v>
      </c>
      <c r="I253" s="60">
        <v>10</v>
      </c>
      <c r="J253" s="16">
        <v>6</v>
      </c>
      <c r="K253" s="64">
        <f t="shared" si="116"/>
        <v>16</v>
      </c>
      <c r="L253" s="60">
        <v>8</v>
      </c>
      <c r="M253" s="35">
        <v>9</v>
      </c>
      <c r="N253" s="64">
        <f t="shared" si="117"/>
        <v>17</v>
      </c>
      <c r="O253" s="60"/>
      <c r="P253" s="16"/>
      <c r="Q253" s="64">
        <f t="shared" si="118"/>
        <v>0</v>
      </c>
      <c r="R253" s="128"/>
      <c r="S253" s="128"/>
      <c r="T253" s="128"/>
      <c r="U253" s="119">
        <f t="shared" si="132"/>
        <v>33</v>
      </c>
      <c r="V253" s="158">
        <f t="shared" si="102"/>
        <v>1.8518518518518516</v>
      </c>
      <c r="W253" s="163">
        <f t="shared" si="103"/>
        <v>0.5517241379310345</v>
      </c>
      <c r="X253" s="178">
        <f t="shared" si="104"/>
        <v>1.9675925925925926</v>
      </c>
      <c r="Y253" s="163">
        <f t="shared" si="105"/>
        <v>0.5862068965517241</v>
      </c>
      <c r="Z253" s="178">
        <f t="shared" si="106"/>
        <v>0</v>
      </c>
      <c r="AA253" s="163">
        <f t="shared" si="107"/>
        <v>0</v>
      </c>
      <c r="AB253" s="178">
        <f t="shared" si="108"/>
        <v>0</v>
      </c>
      <c r="AC253" s="163">
        <f t="shared" si="109"/>
        <v>0</v>
      </c>
      <c r="AD253" s="178">
        <f t="shared" si="110"/>
        <v>0</v>
      </c>
      <c r="AE253" s="163">
        <f t="shared" si="111"/>
        <v>0</v>
      </c>
      <c r="AF253" s="178">
        <f t="shared" si="112"/>
        <v>0</v>
      </c>
      <c r="AG253" s="163">
        <f t="shared" si="113"/>
        <v>0</v>
      </c>
      <c r="AH253" s="158">
        <f t="shared" si="114"/>
        <v>3.8194444444444446</v>
      </c>
      <c r="AI253" s="142">
        <f t="shared" si="115"/>
        <v>1.1379310344827587</v>
      </c>
    </row>
    <row r="254" spans="1:35" ht="12.75">
      <c r="A254" s="203">
        <v>14</v>
      </c>
      <c r="B254" s="279" t="s">
        <v>215</v>
      </c>
      <c r="C254" s="192">
        <v>2477</v>
      </c>
      <c r="D254" s="28">
        <f t="shared" si="130"/>
        <v>0</v>
      </c>
      <c r="E254" s="239">
        <f t="shared" si="131"/>
        <v>2477</v>
      </c>
      <c r="F254" s="35">
        <v>83</v>
      </c>
      <c r="G254" s="16"/>
      <c r="H254" s="16">
        <v>83</v>
      </c>
      <c r="I254" s="60">
        <v>33</v>
      </c>
      <c r="J254" s="16">
        <v>0</v>
      </c>
      <c r="K254" s="64">
        <f t="shared" si="116"/>
        <v>33</v>
      </c>
      <c r="L254" s="60">
        <v>2</v>
      </c>
      <c r="M254" s="35">
        <v>0</v>
      </c>
      <c r="N254" s="64">
        <f t="shared" si="117"/>
        <v>2</v>
      </c>
      <c r="O254" s="60"/>
      <c r="P254" s="16"/>
      <c r="Q254" s="64">
        <f t="shared" si="118"/>
        <v>0</v>
      </c>
      <c r="R254" s="128"/>
      <c r="S254" s="128"/>
      <c r="T254" s="128"/>
      <c r="U254" s="119">
        <f t="shared" si="132"/>
        <v>35</v>
      </c>
      <c r="V254" s="158">
        <f t="shared" si="102"/>
        <v>1.3322567622123538</v>
      </c>
      <c r="W254" s="163">
        <f t="shared" si="103"/>
        <v>0.39759036144578314</v>
      </c>
      <c r="X254" s="178">
        <f t="shared" si="104"/>
        <v>0.08074283407347597</v>
      </c>
      <c r="Y254" s="163">
        <f t="shared" si="105"/>
        <v>0.024096385542168676</v>
      </c>
      <c r="Z254" s="178">
        <f t="shared" si="106"/>
        <v>0</v>
      </c>
      <c r="AA254" s="163">
        <f t="shared" si="107"/>
        <v>0</v>
      </c>
      <c r="AB254" s="178">
        <f t="shared" si="108"/>
        <v>0</v>
      </c>
      <c r="AC254" s="163">
        <f t="shared" si="109"/>
        <v>0</v>
      </c>
      <c r="AD254" s="178">
        <f t="shared" si="110"/>
        <v>0</v>
      </c>
      <c r="AE254" s="163">
        <f t="shared" si="111"/>
        <v>0</v>
      </c>
      <c r="AF254" s="178">
        <f t="shared" si="112"/>
        <v>0</v>
      </c>
      <c r="AG254" s="163">
        <f t="shared" si="113"/>
        <v>0</v>
      </c>
      <c r="AH254" s="158">
        <f t="shared" si="114"/>
        <v>1.4129995962858295</v>
      </c>
      <c r="AI254" s="142">
        <f t="shared" si="115"/>
        <v>0.42168674698795183</v>
      </c>
    </row>
    <row r="255" spans="1:35" ht="12.75">
      <c r="A255" s="203">
        <v>14</v>
      </c>
      <c r="B255" s="279" t="s">
        <v>216</v>
      </c>
      <c r="C255" s="192">
        <v>3157</v>
      </c>
      <c r="D255" s="28">
        <f t="shared" si="130"/>
        <v>1032.6635514018692</v>
      </c>
      <c r="E255" s="239">
        <f t="shared" si="131"/>
        <v>1652.2616822429907</v>
      </c>
      <c r="F255" s="35">
        <v>107</v>
      </c>
      <c r="G255" s="16">
        <v>35</v>
      </c>
      <c r="H255" s="16">
        <v>56</v>
      </c>
      <c r="I255" s="60">
        <v>14</v>
      </c>
      <c r="J255" s="16">
        <v>6</v>
      </c>
      <c r="K255" s="64">
        <f t="shared" si="116"/>
        <v>20</v>
      </c>
      <c r="L255" s="60">
        <v>1</v>
      </c>
      <c r="M255" s="35">
        <v>9</v>
      </c>
      <c r="N255" s="64">
        <f t="shared" si="117"/>
        <v>10</v>
      </c>
      <c r="O255" s="60"/>
      <c r="P255" s="16"/>
      <c r="Q255" s="64">
        <f t="shared" si="118"/>
        <v>0</v>
      </c>
      <c r="R255" s="128"/>
      <c r="S255" s="128"/>
      <c r="T255" s="128"/>
      <c r="U255" s="119">
        <f t="shared" si="132"/>
        <v>30</v>
      </c>
      <c r="V255" s="158">
        <f t="shared" si="102"/>
        <v>0.6335128286347799</v>
      </c>
      <c r="W255" s="163">
        <f t="shared" si="103"/>
        <v>0.18691588785046728</v>
      </c>
      <c r="X255" s="178">
        <f t="shared" si="104"/>
        <v>0.31675641431738993</v>
      </c>
      <c r="Y255" s="163">
        <f t="shared" si="105"/>
        <v>0.09345794392523364</v>
      </c>
      <c r="Z255" s="178">
        <f t="shared" si="106"/>
        <v>0</v>
      </c>
      <c r="AA255" s="163">
        <f t="shared" si="107"/>
        <v>0</v>
      </c>
      <c r="AB255" s="178">
        <f t="shared" si="108"/>
        <v>0</v>
      </c>
      <c r="AC255" s="163">
        <f t="shared" si="109"/>
        <v>0</v>
      </c>
      <c r="AD255" s="178">
        <f t="shared" si="110"/>
        <v>0</v>
      </c>
      <c r="AE255" s="163">
        <f t="shared" si="111"/>
        <v>0</v>
      </c>
      <c r="AF255" s="178">
        <f t="shared" si="112"/>
        <v>0</v>
      </c>
      <c r="AG255" s="163">
        <f t="shared" si="113"/>
        <v>0</v>
      </c>
      <c r="AH255" s="158">
        <f t="shared" si="114"/>
        <v>0.9502692429521697</v>
      </c>
      <c r="AI255" s="142">
        <f t="shared" si="115"/>
        <v>0.2803738317757009</v>
      </c>
    </row>
    <row r="256" spans="1:35" ht="12.75">
      <c r="A256" s="203">
        <v>14</v>
      </c>
      <c r="B256" s="279" t="s">
        <v>217</v>
      </c>
      <c r="C256" s="192">
        <v>3221</v>
      </c>
      <c r="D256" s="28">
        <f t="shared" si="130"/>
        <v>0</v>
      </c>
      <c r="E256" s="239">
        <f t="shared" si="131"/>
        <v>3221</v>
      </c>
      <c r="F256" s="35">
        <v>74</v>
      </c>
      <c r="G256" s="16"/>
      <c r="H256" s="16">
        <v>74</v>
      </c>
      <c r="I256" s="60">
        <v>20</v>
      </c>
      <c r="J256" s="16">
        <v>0</v>
      </c>
      <c r="K256" s="64">
        <f t="shared" si="116"/>
        <v>20</v>
      </c>
      <c r="L256" s="60">
        <v>27</v>
      </c>
      <c r="M256" s="35">
        <v>0</v>
      </c>
      <c r="N256" s="64">
        <f t="shared" si="117"/>
        <v>27</v>
      </c>
      <c r="O256" s="60"/>
      <c r="P256" s="16"/>
      <c r="Q256" s="64">
        <f t="shared" si="118"/>
        <v>0</v>
      </c>
      <c r="R256" s="128"/>
      <c r="S256" s="128"/>
      <c r="T256" s="128"/>
      <c r="U256" s="119">
        <f t="shared" si="132"/>
        <v>47</v>
      </c>
      <c r="V256" s="158">
        <f t="shared" si="102"/>
        <v>0.6209251785159888</v>
      </c>
      <c r="W256" s="163">
        <f t="shared" si="103"/>
        <v>0.2702702702702703</v>
      </c>
      <c r="X256" s="178">
        <f t="shared" si="104"/>
        <v>0.8382489909965849</v>
      </c>
      <c r="Y256" s="163">
        <f t="shared" si="105"/>
        <v>0.36486486486486486</v>
      </c>
      <c r="Z256" s="178">
        <f t="shared" si="106"/>
        <v>0</v>
      </c>
      <c r="AA256" s="163">
        <f t="shared" si="107"/>
        <v>0</v>
      </c>
      <c r="AB256" s="178">
        <f t="shared" si="108"/>
        <v>0</v>
      </c>
      <c r="AC256" s="163">
        <f t="shared" si="109"/>
        <v>0</v>
      </c>
      <c r="AD256" s="178">
        <f t="shared" si="110"/>
        <v>0</v>
      </c>
      <c r="AE256" s="163">
        <f t="shared" si="111"/>
        <v>0</v>
      </c>
      <c r="AF256" s="178">
        <f t="shared" si="112"/>
        <v>0</v>
      </c>
      <c r="AG256" s="163">
        <f t="shared" si="113"/>
        <v>0</v>
      </c>
      <c r="AH256" s="158">
        <f t="shared" si="114"/>
        <v>1.4591741695125737</v>
      </c>
      <c r="AI256" s="142">
        <f t="shared" si="115"/>
        <v>0.6351351351351351</v>
      </c>
    </row>
    <row r="257" spans="1:35" ht="12.75">
      <c r="A257" s="207">
        <v>14</v>
      </c>
      <c r="B257" s="284" t="s">
        <v>218</v>
      </c>
      <c r="C257" s="195">
        <v>1773</v>
      </c>
      <c r="D257" s="29">
        <f t="shared" si="130"/>
        <v>0</v>
      </c>
      <c r="E257" s="242">
        <f t="shared" si="131"/>
        <v>1773</v>
      </c>
      <c r="F257" s="38">
        <v>57</v>
      </c>
      <c r="G257" s="18"/>
      <c r="H257" s="18">
        <v>57</v>
      </c>
      <c r="I257" s="88">
        <v>11</v>
      </c>
      <c r="J257" s="18">
        <v>0</v>
      </c>
      <c r="K257" s="72">
        <f t="shared" si="116"/>
        <v>11</v>
      </c>
      <c r="L257" s="88">
        <v>0</v>
      </c>
      <c r="M257" s="38">
        <v>0</v>
      </c>
      <c r="N257" s="72">
        <f t="shared" si="117"/>
        <v>0</v>
      </c>
      <c r="O257" s="60"/>
      <c r="P257" s="16"/>
      <c r="Q257" s="72">
        <f t="shared" si="118"/>
        <v>0</v>
      </c>
      <c r="R257" s="133"/>
      <c r="S257" s="133"/>
      <c r="T257" s="133"/>
      <c r="U257" s="121">
        <f t="shared" si="132"/>
        <v>11</v>
      </c>
      <c r="V257" s="159">
        <f t="shared" si="102"/>
        <v>0.6204173716864072</v>
      </c>
      <c r="W257" s="169">
        <f t="shared" si="103"/>
        <v>0.19298245614035087</v>
      </c>
      <c r="X257" s="179">
        <f t="shared" si="104"/>
        <v>0</v>
      </c>
      <c r="Y257" s="169">
        <f t="shared" si="105"/>
        <v>0</v>
      </c>
      <c r="Z257" s="179">
        <f t="shared" si="106"/>
        <v>0</v>
      </c>
      <c r="AA257" s="169">
        <f t="shared" si="107"/>
        <v>0</v>
      </c>
      <c r="AB257" s="179">
        <f t="shared" si="108"/>
        <v>0</v>
      </c>
      <c r="AC257" s="169">
        <f t="shared" si="109"/>
        <v>0</v>
      </c>
      <c r="AD257" s="179">
        <f t="shared" si="110"/>
        <v>0</v>
      </c>
      <c r="AE257" s="169">
        <f t="shared" si="111"/>
        <v>0</v>
      </c>
      <c r="AF257" s="179">
        <f t="shared" si="112"/>
        <v>0</v>
      </c>
      <c r="AG257" s="169">
        <f t="shared" si="113"/>
        <v>0</v>
      </c>
      <c r="AH257" s="159">
        <f t="shared" si="114"/>
        <v>0.6204173716864072</v>
      </c>
      <c r="AI257" s="145">
        <f t="shared" si="115"/>
        <v>0.19298245614035087</v>
      </c>
    </row>
    <row r="258" spans="1:35" s="10" customFormat="1" ht="13.5" thickBot="1">
      <c r="A258" s="208"/>
      <c r="B258" s="285"/>
      <c r="C258" s="187">
        <f aca="true" t="shared" si="133" ref="C258:H258">SUM(C251:C257)</f>
        <v>17147</v>
      </c>
      <c r="D258" s="245">
        <f t="shared" si="133"/>
        <v>1300.801482436352</v>
      </c>
      <c r="E258" s="246">
        <f t="shared" si="133"/>
        <v>15374.123751208508</v>
      </c>
      <c r="F258" s="97">
        <f t="shared" si="133"/>
        <v>519</v>
      </c>
      <c r="G258" s="98">
        <f t="shared" si="133"/>
        <v>44</v>
      </c>
      <c r="H258" s="93">
        <f t="shared" si="133"/>
        <v>459</v>
      </c>
      <c r="I258" s="97">
        <f aca="true" t="shared" si="134" ref="I258:U258">SUM(I251:I257)</f>
        <v>137</v>
      </c>
      <c r="J258" s="98">
        <f t="shared" si="134"/>
        <v>18</v>
      </c>
      <c r="K258" s="93">
        <f t="shared" si="134"/>
        <v>155</v>
      </c>
      <c r="L258" s="97">
        <f t="shared" si="134"/>
        <v>67</v>
      </c>
      <c r="M258" s="98">
        <f t="shared" si="134"/>
        <v>19</v>
      </c>
      <c r="N258" s="93">
        <f t="shared" si="134"/>
        <v>86</v>
      </c>
      <c r="O258" s="97">
        <f t="shared" si="134"/>
        <v>0</v>
      </c>
      <c r="P258" s="98">
        <f t="shared" si="134"/>
        <v>0</v>
      </c>
      <c r="Q258" s="93">
        <f t="shared" si="134"/>
        <v>0</v>
      </c>
      <c r="R258" s="134">
        <f t="shared" si="134"/>
        <v>0</v>
      </c>
      <c r="S258" s="134">
        <f t="shared" si="134"/>
        <v>0</v>
      </c>
      <c r="T258" s="134">
        <f t="shared" si="134"/>
        <v>0</v>
      </c>
      <c r="U258" s="46">
        <f t="shared" si="134"/>
        <v>241</v>
      </c>
      <c r="V258" s="160">
        <f t="shared" si="102"/>
        <v>0.9039482125153088</v>
      </c>
      <c r="W258" s="170">
        <f t="shared" si="103"/>
        <v>0.29865125240847784</v>
      </c>
      <c r="X258" s="180">
        <f t="shared" si="104"/>
        <v>0.5015454598472036</v>
      </c>
      <c r="Y258" s="170">
        <f t="shared" si="105"/>
        <v>0.16570327552986513</v>
      </c>
      <c r="Z258" s="180">
        <f t="shared" si="106"/>
        <v>0</v>
      </c>
      <c r="AA258" s="170">
        <f t="shared" si="107"/>
        <v>0</v>
      </c>
      <c r="AB258" s="180">
        <f t="shared" si="108"/>
        <v>0</v>
      </c>
      <c r="AC258" s="170">
        <f t="shared" si="109"/>
        <v>0</v>
      </c>
      <c r="AD258" s="180">
        <f t="shared" si="110"/>
        <v>0</v>
      </c>
      <c r="AE258" s="170">
        <f t="shared" si="111"/>
        <v>0</v>
      </c>
      <c r="AF258" s="180">
        <f t="shared" si="112"/>
        <v>0</v>
      </c>
      <c r="AG258" s="170">
        <f t="shared" si="113"/>
        <v>0</v>
      </c>
      <c r="AH258" s="160">
        <f t="shared" si="114"/>
        <v>1.4054936723625124</v>
      </c>
      <c r="AI258" s="146">
        <f t="shared" si="115"/>
        <v>0.464354527938343</v>
      </c>
    </row>
    <row r="259" spans="1:35" ht="12.75">
      <c r="A259" s="206">
        <v>15</v>
      </c>
      <c r="B259" s="283" t="s">
        <v>219</v>
      </c>
      <c r="C259" s="200">
        <v>1101</v>
      </c>
      <c r="D259" s="84">
        <f aca="true" t="shared" si="135" ref="D259:D283">(C259/F259)*G259</f>
        <v>275.25</v>
      </c>
      <c r="E259" s="244">
        <f aca="true" t="shared" si="136" ref="E259:E283">(C259/F259)*H259</f>
        <v>0</v>
      </c>
      <c r="F259" s="85">
        <v>20</v>
      </c>
      <c r="G259" s="57">
        <v>5</v>
      </c>
      <c r="H259" s="57"/>
      <c r="I259" s="106">
        <v>0</v>
      </c>
      <c r="J259" s="57">
        <v>5</v>
      </c>
      <c r="K259" s="94">
        <f t="shared" si="116"/>
        <v>5</v>
      </c>
      <c r="L259" s="106">
        <v>0</v>
      </c>
      <c r="M259" s="85">
        <v>0</v>
      </c>
      <c r="N259" s="94">
        <f t="shared" si="117"/>
        <v>0</v>
      </c>
      <c r="O259" s="106"/>
      <c r="P259" s="57"/>
      <c r="Q259" s="94">
        <f t="shared" si="118"/>
        <v>0</v>
      </c>
      <c r="R259" s="132"/>
      <c r="S259" s="132"/>
      <c r="T259" s="132"/>
      <c r="U259" s="120">
        <f aca="true" t="shared" si="137" ref="U259:U294">K259+N259+Q259+R259+S259+T259</f>
        <v>5</v>
      </c>
      <c r="V259" s="157">
        <f t="shared" si="102"/>
        <v>0.4541326067211626</v>
      </c>
      <c r="W259" s="168">
        <f t="shared" si="103"/>
        <v>0.25</v>
      </c>
      <c r="X259" s="177">
        <f t="shared" si="104"/>
        <v>0</v>
      </c>
      <c r="Y259" s="168">
        <f t="shared" si="105"/>
        <v>0</v>
      </c>
      <c r="Z259" s="177">
        <f t="shared" si="106"/>
        <v>0</v>
      </c>
      <c r="AA259" s="168">
        <f t="shared" si="107"/>
        <v>0</v>
      </c>
      <c r="AB259" s="177">
        <f t="shared" si="108"/>
        <v>0</v>
      </c>
      <c r="AC259" s="168">
        <f t="shared" si="109"/>
        <v>0</v>
      </c>
      <c r="AD259" s="177">
        <f t="shared" si="110"/>
        <v>0</v>
      </c>
      <c r="AE259" s="168">
        <f t="shared" si="111"/>
        <v>0</v>
      </c>
      <c r="AF259" s="177">
        <f t="shared" si="112"/>
        <v>0</v>
      </c>
      <c r="AG259" s="168">
        <f t="shared" si="113"/>
        <v>0</v>
      </c>
      <c r="AH259" s="157">
        <f t="shared" si="114"/>
        <v>0.4541326067211626</v>
      </c>
      <c r="AI259" s="144">
        <f t="shared" si="115"/>
        <v>0.25</v>
      </c>
    </row>
    <row r="260" spans="1:35" ht="12.75">
      <c r="A260" s="203">
        <v>15</v>
      </c>
      <c r="B260" s="279" t="s">
        <v>220</v>
      </c>
      <c r="C260" s="192">
        <v>1987</v>
      </c>
      <c r="D260" s="28">
        <f t="shared" si="135"/>
        <v>275.12307692307695</v>
      </c>
      <c r="E260" s="239">
        <f t="shared" si="136"/>
        <v>0</v>
      </c>
      <c r="F260" s="35">
        <v>65</v>
      </c>
      <c r="G260" s="16">
        <v>9</v>
      </c>
      <c r="H260" s="16"/>
      <c r="I260" s="60">
        <v>0</v>
      </c>
      <c r="J260" s="16">
        <v>2</v>
      </c>
      <c r="K260" s="64">
        <f t="shared" si="116"/>
        <v>2</v>
      </c>
      <c r="L260" s="60">
        <v>0</v>
      </c>
      <c r="M260" s="35">
        <v>0</v>
      </c>
      <c r="N260" s="64">
        <f t="shared" si="117"/>
        <v>0</v>
      </c>
      <c r="O260" s="60"/>
      <c r="P260" s="16"/>
      <c r="Q260" s="64">
        <f t="shared" si="118"/>
        <v>0</v>
      </c>
      <c r="R260" s="128"/>
      <c r="S260" s="128"/>
      <c r="T260" s="128"/>
      <c r="U260" s="119">
        <f t="shared" si="137"/>
        <v>2</v>
      </c>
      <c r="V260" s="158">
        <f aca="true" t="shared" si="138" ref="V260:V296">K260/C260*100</f>
        <v>0.10065425264217413</v>
      </c>
      <c r="W260" s="163">
        <f aca="true" t="shared" si="139" ref="W260:W296">K260/F260</f>
        <v>0.03076923076923077</v>
      </c>
      <c r="X260" s="178">
        <f aca="true" t="shared" si="140" ref="X260:X296">N260/C260*100</f>
        <v>0</v>
      </c>
      <c r="Y260" s="163">
        <f aca="true" t="shared" si="141" ref="Y260:Y296">N260/F260</f>
        <v>0</v>
      </c>
      <c r="Z260" s="178">
        <f aca="true" t="shared" si="142" ref="Z260:Z296">Q260/C260*100</f>
        <v>0</v>
      </c>
      <c r="AA260" s="163">
        <f aca="true" t="shared" si="143" ref="AA260:AA296">Q260/F260</f>
        <v>0</v>
      </c>
      <c r="AB260" s="178">
        <f aca="true" t="shared" si="144" ref="AB260:AB296">R260/C260*100</f>
        <v>0</v>
      </c>
      <c r="AC260" s="163">
        <f aca="true" t="shared" si="145" ref="AC260:AC296">R260/F260</f>
        <v>0</v>
      </c>
      <c r="AD260" s="178">
        <f aca="true" t="shared" si="146" ref="AD260:AD296">S260/C260*100</f>
        <v>0</v>
      </c>
      <c r="AE260" s="163">
        <f aca="true" t="shared" si="147" ref="AE260:AE296">S260/F260</f>
        <v>0</v>
      </c>
      <c r="AF260" s="178">
        <f aca="true" t="shared" si="148" ref="AF260:AF296">T260/C260*100</f>
        <v>0</v>
      </c>
      <c r="AG260" s="163">
        <f aca="true" t="shared" si="149" ref="AG260:AG296">T260/F260</f>
        <v>0</v>
      </c>
      <c r="AH260" s="158">
        <f aca="true" t="shared" si="150" ref="AH260:AH296">U260/C260*100</f>
        <v>0.10065425264217413</v>
      </c>
      <c r="AI260" s="142">
        <f aca="true" t="shared" si="151" ref="AI260:AI296">U260/F260</f>
        <v>0.03076923076923077</v>
      </c>
    </row>
    <row r="261" spans="1:35" ht="12.75">
      <c r="A261" s="203">
        <v>15</v>
      </c>
      <c r="B261" s="279" t="s">
        <v>221</v>
      </c>
      <c r="C261" s="192">
        <v>524</v>
      </c>
      <c r="D261" s="28">
        <f t="shared" si="135"/>
        <v>314.4</v>
      </c>
      <c r="E261" s="239">
        <f t="shared" si="136"/>
        <v>0</v>
      </c>
      <c r="F261" s="35">
        <v>10</v>
      </c>
      <c r="G261" s="16">
        <v>6</v>
      </c>
      <c r="H261" s="16"/>
      <c r="I261" s="60">
        <v>0</v>
      </c>
      <c r="J261" s="16">
        <v>1</v>
      </c>
      <c r="K261" s="64">
        <f aca="true" t="shared" si="152" ref="K261:K294">I261+J261</f>
        <v>1</v>
      </c>
      <c r="L261" s="60">
        <v>0</v>
      </c>
      <c r="M261" s="35">
        <v>0</v>
      </c>
      <c r="N261" s="64">
        <f aca="true" t="shared" si="153" ref="N261:N294">L261+M261</f>
        <v>0</v>
      </c>
      <c r="O261" s="60"/>
      <c r="P261" s="16"/>
      <c r="Q261" s="64">
        <f aca="true" t="shared" si="154" ref="Q261:Q294">O261+P261</f>
        <v>0</v>
      </c>
      <c r="R261" s="128"/>
      <c r="S261" s="128"/>
      <c r="T261" s="128"/>
      <c r="U261" s="119">
        <f t="shared" si="137"/>
        <v>1</v>
      </c>
      <c r="V261" s="158">
        <f t="shared" si="138"/>
        <v>0.19083969465648853</v>
      </c>
      <c r="W261" s="163">
        <f t="shared" si="139"/>
        <v>0.1</v>
      </c>
      <c r="X261" s="178">
        <f t="shared" si="140"/>
        <v>0</v>
      </c>
      <c r="Y261" s="163">
        <f t="shared" si="141"/>
        <v>0</v>
      </c>
      <c r="Z261" s="178">
        <f t="shared" si="142"/>
        <v>0</v>
      </c>
      <c r="AA261" s="163">
        <f t="shared" si="143"/>
        <v>0</v>
      </c>
      <c r="AB261" s="178">
        <f t="shared" si="144"/>
        <v>0</v>
      </c>
      <c r="AC261" s="163">
        <f t="shared" si="145"/>
        <v>0</v>
      </c>
      <c r="AD261" s="178">
        <f t="shared" si="146"/>
        <v>0</v>
      </c>
      <c r="AE261" s="163">
        <f t="shared" si="147"/>
        <v>0</v>
      </c>
      <c r="AF261" s="178">
        <f t="shared" si="148"/>
        <v>0</v>
      </c>
      <c r="AG261" s="163">
        <f t="shared" si="149"/>
        <v>0</v>
      </c>
      <c r="AH261" s="158">
        <f t="shared" si="150"/>
        <v>0.19083969465648853</v>
      </c>
      <c r="AI261" s="142">
        <f t="shared" si="151"/>
        <v>0.1</v>
      </c>
    </row>
    <row r="262" spans="1:35" ht="12.75">
      <c r="A262" s="203">
        <v>15</v>
      </c>
      <c r="B262" s="279" t="s">
        <v>222</v>
      </c>
      <c r="C262" s="192">
        <v>1129</v>
      </c>
      <c r="D262" s="28">
        <f t="shared" si="135"/>
        <v>365.2647058823529</v>
      </c>
      <c r="E262" s="239">
        <f t="shared" si="136"/>
        <v>0</v>
      </c>
      <c r="F262" s="35">
        <v>34</v>
      </c>
      <c r="G262" s="16">
        <v>11</v>
      </c>
      <c r="H262" s="16"/>
      <c r="I262" s="91">
        <v>0</v>
      </c>
      <c r="J262" s="17">
        <v>7</v>
      </c>
      <c r="K262" s="122">
        <f t="shared" si="152"/>
        <v>7</v>
      </c>
      <c r="L262" s="60">
        <v>0</v>
      </c>
      <c r="M262" s="35">
        <v>0</v>
      </c>
      <c r="N262" s="122">
        <f t="shared" si="153"/>
        <v>0</v>
      </c>
      <c r="O262" s="60"/>
      <c r="P262" s="16"/>
      <c r="Q262" s="122">
        <f t="shared" si="154"/>
        <v>0</v>
      </c>
      <c r="R262" s="128"/>
      <c r="S262" s="128"/>
      <c r="T262" s="128"/>
      <c r="U262" s="119">
        <f t="shared" si="137"/>
        <v>7</v>
      </c>
      <c r="V262" s="158">
        <f t="shared" si="138"/>
        <v>0.6200177147918512</v>
      </c>
      <c r="W262" s="163">
        <f t="shared" si="139"/>
        <v>0.20588235294117646</v>
      </c>
      <c r="X262" s="178">
        <f t="shared" si="140"/>
        <v>0</v>
      </c>
      <c r="Y262" s="163">
        <f t="shared" si="141"/>
        <v>0</v>
      </c>
      <c r="Z262" s="178">
        <f t="shared" si="142"/>
        <v>0</v>
      </c>
      <c r="AA262" s="163">
        <f t="shared" si="143"/>
        <v>0</v>
      </c>
      <c r="AB262" s="178">
        <f t="shared" si="144"/>
        <v>0</v>
      </c>
      <c r="AC262" s="163">
        <f t="shared" si="145"/>
        <v>0</v>
      </c>
      <c r="AD262" s="178">
        <f t="shared" si="146"/>
        <v>0</v>
      </c>
      <c r="AE262" s="163">
        <f t="shared" si="147"/>
        <v>0</v>
      </c>
      <c r="AF262" s="178">
        <f t="shared" si="148"/>
        <v>0</v>
      </c>
      <c r="AG262" s="163">
        <f t="shared" si="149"/>
        <v>0</v>
      </c>
      <c r="AH262" s="158">
        <f t="shared" si="150"/>
        <v>0.6200177147918512</v>
      </c>
      <c r="AI262" s="142">
        <f t="shared" si="151"/>
        <v>0.20588235294117646</v>
      </c>
    </row>
    <row r="263" spans="1:35" ht="12.75">
      <c r="A263" s="203">
        <v>15</v>
      </c>
      <c r="B263" s="279" t="s">
        <v>223</v>
      </c>
      <c r="C263" s="192">
        <v>796</v>
      </c>
      <c r="D263" s="28">
        <f t="shared" si="135"/>
        <v>353.77777777777777</v>
      </c>
      <c r="E263" s="239">
        <f t="shared" si="136"/>
        <v>0</v>
      </c>
      <c r="F263" s="35">
        <v>27</v>
      </c>
      <c r="G263" s="16">
        <v>12</v>
      </c>
      <c r="H263" s="16"/>
      <c r="I263" s="60">
        <v>0</v>
      </c>
      <c r="J263" s="16">
        <v>5</v>
      </c>
      <c r="K263" s="64">
        <f t="shared" si="152"/>
        <v>5</v>
      </c>
      <c r="L263" s="60">
        <v>0</v>
      </c>
      <c r="M263" s="35">
        <v>0</v>
      </c>
      <c r="N263" s="64">
        <f t="shared" si="153"/>
        <v>0</v>
      </c>
      <c r="O263" s="60"/>
      <c r="P263" s="16"/>
      <c r="Q263" s="64">
        <f t="shared" si="154"/>
        <v>0</v>
      </c>
      <c r="R263" s="128"/>
      <c r="S263" s="128"/>
      <c r="T263" s="128"/>
      <c r="U263" s="119">
        <f t="shared" si="137"/>
        <v>5</v>
      </c>
      <c r="V263" s="158">
        <f t="shared" si="138"/>
        <v>0.628140703517588</v>
      </c>
      <c r="W263" s="163">
        <f t="shared" si="139"/>
        <v>0.18518518518518517</v>
      </c>
      <c r="X263" s="178">
        <f t="shared" si="140"/>
        <v>0</v>
      </c>
      <c r="Y263" s="163">
        <f t="shared" si="141"/>
        <v>0</v>
      </c>
      <c r="Z263" s="178">
        <f t="shared" si="142"/>
        <v>0</v>
      </c>
      <c r="AA263" s="163">
        <f t="shared" si="143"/>
        <v>0</v>
      </c>
      <c r="AB263" s="178">
        <f t="shared" si="144"/>
        <v>0</v>
      </c>
      <c r="AC263" s="163">
        <f t="shared" si="145"/>
        <v>0</v>
      </c>
      <c r="AD263" s="178">
        <f t="shared" si="146"/>
        <v>0</v>
      </c>
      <c r="AE263" s="163">
        <f t="shared" si="147"/>
        <v>0</v>
      </c>
      <c r="AF263" s="178">
        <f t="shared" si="148"/>
        <v>0</v>
      </c>
      <c r="AG263" s="163">
        <f t="shared" si="149"/>
        <v>0</v>
      </c>
      <c r="AH263" s="158">
        <f t="shared" si="150"/>
        <v>0.628140703517588</v>
      </c>
      <c r="AI263" s="142">
        <f t="shared" si="151"/>
        <v>0.18518518518518517</v>
      </c>
    </row>
    <row r="264" spans="1:35" ht="12.75">
      <c r="A264" s="203">
        <v>15</v>
      </c>
      <c r="B264" s="279" t="s">
        <v>224</v>
      </c>
      <c r="C264" s="192">
        <v>253</v>
      </c>
      <c r="D264" s="28">
        <f t="shared" si="135"/>
        <v>84.33333333333333</v>
      </c>
      <c r="E264" s="239">
        <f t="shared" si="136"/>
        <v>0</v>
      </c>
      <c r="F264" s="35">
        <v>12</v>
      </c>
      <c r="G264" s="16">
        <v>4</v>
      </c>
      <c r="H264" s="16"/>
      <c r="I264" s="60">
        <v>0</v>
      </c>
      <c r="J264" s="16">
        <v>3</v>
      </c>
      <c r="K264" s="64">
        <f t="shared" si="152"/>
        <v>3</v>
      </c>
      <c r="L264" s="60">
        <v>0</v>
      </c>
      <c r="M264" s="35">
        <v>0</v>
      </c>
      <c r="N264" s="64">
        <f t="shared" si="153"/>
        <v>0</v>
      </c>
      <c r="O264" s="60"/>
      <c r="P264" s="16"/>
      <c r="Q264" s="64">
        <f t="shared" si="154"/>
        <v>0</v>
      </c>
      <c r="R264" s="128"/>
      <c r="S264" s="128"/>
      <c r="T264" s="128"/>
      <c r="U264" s="119">
        <f t="shared" si="137"/>
        <v>3</v>
      </c>
      <c r="V264" s="158">
        <f t="shared" si="138"/>
        <v>1.185770750988142</v>
      </c>
      <c r="W264" s="163">
        <f t="shared" si="139"/>
        <v>0.25</v>
      </c>
      <c r="X264" s="178">
        <f t="shared" si="140"/>
        <v>0</v>
      </c>
      <c r="Y264" s="163">
        <f t="shared" si="141"/>
        <v>0</v>
      </c>
      <c r="Z264" s="178">
        <f t="shared" si="142"/>
        <v>0</v>
      </c>
      <c r="AA264" s="163">
        <f t="shared" si="143"/>
        <v>0</v>
      </c>
      <c r="AB264" s="178">
        <f t="shared" si="144"/>
        <v>0</v>
      </c>
      <c r="AC264" s="163">
        <f t="shared" si="145"/>
        <v>0</v>
      </c>
      <c r="AD264" s="178">
        <f t="shared" si="146"/>
        <v>0</v>
      </c>
      <c r="AE264" s="163">
        <f t="shared" si="147"/>
        <v>0</v>
      </c>
      <c r="AF264" s="178">
        <f t="shared" si="148"/>
        <v>0</v>
      </c>
      <c r="AG264" s="163">
        <f t="shared" si="149"/>
        <v>0</v>
      </c>
      <c r="AH264" s="158">
        <f t="shared" si="150"/>
        <v>1.185770750988142</v>
      </c>
      <c r="AI264" s="142">
        <f t="shared" si="151"/>
        <v>0.25</v>
      </c>
    </row>
    <row r="265" spans="1:35" ht="12.75">
      <c r="A265" s="203">
        <v>15</v>
      </c>
      <c r="B265" s="279" t="s">
        <v>225</v>
      </c>
      <c r="C265" s="192">
        <v>1680</v>
      </c>
      <c r="D265" s="28">
        <f t="shared" si="135"/>
        <v>0</v>
      </c>
      <c r="E265" s="239">
        <f t="shared" si="136"/>
        <v>1680</v>
      </c>
      <c r="F265" s="35">
        <v>56</v>
      </c>
      <c r="G265" s="16"/>
      <c r="H265" s="16">
        <v>56</v>
      </c>
      <c r="I265" s="60">
        <v>0</v>
      </c>
      <c r="J265" s="16">
        <v>5</v>
      </c>
      <c r="K265" s="64">
        <f t="shared" si="152"/>
        <v>5</v>
      </c>
      <c r="L265" s="60">
        <v>0</v>
      </c>
      <c r="M265" s="35">
        <v>0</v>
      </c>
      <c r="N265" s="64">
        <f t="shared" si="153"/>
        <v>0</v>
      </c>
      <c r="O265" s="60"/>
      <c r="P265" s="16"/>
      <c r="Q265" s="64">
        <f t="shared" si="154"/>
        <v>0</v>
      </c>
      <c r="R265" s="128"/>
      <c r="S265" s="128"/>
      <c r="T265" s="128"/>
      <c r="U265" s="119">
        <f t="shared" si="137"/>
        <v>5</v>
      </c>
      <c r="V265" s="158">
        <f t="shared" si="138"/>
        <v>0.2976190476190476</v>
      </c>
      <c r="W265" s="163">
        <f t="shared" si="139"/>
        <v>0.08928571428571429</v>
      </c>
      <c r="X265" s="178">
        <f t="shared" si="140"/>
        <v>0</v>
      </c>
      <c r="Y265" s="163">
        <f t="shared" si="141"/>
        <v>0</v>
      </c>
      <c r="Z265" s="178">
        <f t="shared" si="142"/>
        <v>0</v>
      </c>
      <c r="AA265" s="163">
        <f t="shared" si="143"/>
        <v>0</v>
      </c>
      <c r="AB265" s="178">
        <f t="shared" si="144"/>
        <v>0</v>
      </c>
      <c r="AC265" s="163">
        <f t="shared" si="145"/>
        <v>0</v>
      </c>
      <c r="AD265" s="178">
        <f t="shared" si="146"/>
        <v>0</v>
      </c>
      <c r="AE265" s="163">
        <f t="shared" si="147"/>
        <v>0</v>
      </c>
      <c r="AF265" s="178">
        <f t="shared" si="148"/>
        <v>0</v>
      </c>
      <c r="AG265" s="163">
        <f t="shared" si="149"/>
        <v>0</v>
      </c>
      <c r="AH265" s="158">
        <f t="shared" si="150"/>
        <v>0.2976190476190476</v>
      </c>
      <c r="AI265" s="142">
        <f t="shared" si="151"/>
        <v>0.08928571428571429</v>
      </c>
    </row>
    <row r="266" spans="1:35" ht="12.75">
      <c r="A266" s="203">
        <v>15</v>
      </c>
      <c r="B266" s="279" t="s">
        <v>226</v>
      </c>
      <c r="C266" s="192">
        <v>460</v>
      </c>
      <c r="D266" s="28">
        <f t="shared" si="135"/>
        <v>245.33333333333334</v>
      </c>
      <c r="E266" s="239">
        <f t="shared" si="136"/>
        <v>0</v>
      </c>
      <c r="F266" s="35">
        <v>15</v>
      </c>
      <c r="G266" s="16">
        <v>8</v>
      </c>
      <c r="H266" s="16"/>
      <c r="I266" s="60">
        <v>0</v>
      </c>
      <c r="J266" s="16">
        <v>7</v>
      </c>
      <c r="K266" s="64">
        <f t="shared" si="152"/>
        <v>7</v>
      </c>
      <c r="L266" s="60">
        <v>0</v>
      </c>
      <c r="M266" s="35">
        <v>0</v>
      </c>
      <c r="N266" s="64">
        <f t="shared" si="153"/>
        <v>0</v>
      </c>
      <c r="O266" s="60"/>
      <c r="P266" s="16"/>
      <c r="Q266" s="64">
        <f t="shared" si="154"/>
        <v>0</v>
      </c>
      <c r="R266" s="128"/>
      <c r="S266" s="128"/>
      <c r="T266" s="128"/>
      <c r="U266" s="119">
        <f t="shared" si="137"/>
        <v>7</v>
      </c>
      <c r="V266" s="158">
        <f t="shared" si="138"/>
        <v>1.5217391304347827</v>
      </c>
      <c r="W266" s="163">
        <f t="shared" si="139"/>
        <v>0.4666666666666667</v>
      </c>
      <c r="X266" s="178">
        <f t="shared" si="140"/>
        <v>0</v>
      </c>
      <c r="Y266" s="163">
        <f t="shared" si="141"/>
        <v>0</v>
      </c>
      <c r="Z266" s="178">
        <f t="shared" si="142"/>
        <v>0</v>
      </c>
      <c r="AA266" s="163">
        <f t="shared" si="143"/>
        <v>0</v>
      </c>
      <c r="AB266" s="178">
        <f t="shared" si="144"/>
        <v>0</v>
      </c>
      <c r="AC266" s="163">
        <f t="shared" si="145"/>
        <v>0</v>
      </c>
      <c r="AD266" s="178">
        <f t="shared" si="146"/>
        <v>0</v>
      </c>
      <c r="AE266" s="163">
        <f t="shared" si="147"/>
        <v>0</v>
      </c>
      <c r="AF266" s="178">
        <f t="shared" si="148"/>
        <v>0</v>
      </c>
      <c r="AG266" s="163">
        <f t="shared" si="149"/>
        <v>0</v>
      </c>
      <c r="AH266" s="158">
        <f t="shared" si="150"/>
        <v>1.5217391304347827</v>
      </c>
      <c r="AI266" s="142">
        <f t="shared" si="151"/>
        <v>0.4666666666666667</v>
      </c>
    </row>
    <row r="267" spans="1:35" ht="12.75">
      <c r="A267" s="203">
        <v>15</v>
      </c>
      <c r="B267" s="279" t="s">
        <v>227</v>
      </c>
      <c r="C267" s="192">
        <v>633</v>
      </c>
      <c r="D267" s="28">
        <f t="shared" si="135"/>
        <v>443.09999999999997</v>
      </c>
      <c r="E267" s="239">
        <f t="shared" si="136"/>
        <v>0</v>
      </c>
      <c r="F267" s="35">
        <v>20</v>
      </c>
      <c r="G267" s="16">
        <v>14</v>
      </c>
      <c r="H267" s="16"/>
      <c r="I267" s="91">
        <v>0</v>
      </c>
      <c r="J267" s="17">
        <v>2</v>
      </c>
      <c r="K267" s="122">
        <f t="shared" si="152"/>
        <v>2</v>
      </c>
      <c r="L267" s="60">
        <v>0</v>
      </c>
      <c r="M267" s="35">
        <v>0</v>
      </c>
      <c r="N267" s="122">
        <f t="shared" si="153"/>
        <v>0</v>
      </c>
      <c r="O267" s="60"/>
      <c r="P267" s="16"/>
      <c r="Q267" s="122">
        <f t="shared" si="154"/>
        <v>0</v>
      </c>
      <c r="R267" s="128"/>
      <c r="S267" s="128"/>
      <c r="T267" s="128"/>
      <c r="U267" s="119">
        <f t="shared" si="137"/>
        <v>2</v>
      </c>
      <c r="V267" s="158">
        <f t="shared" si="138"/>
        <v>0.315955766192733</v>
      </c>
      <c r="W267" s="163">
        <f t="shared" si="139"/>
        <v>0.1</v>
      </c>
      <c r="X267" s="178">
        <f t="shared" si="140"/>
        <v>0</v>
      </c>
      <c r="Y267" s="163">
        <f t="shared" si="141"/>
        <v>0</v>
      </c>
      <c r="Z267" s="178">
        <f t="shared" si="142"/>
        <v>0</v>
      </c>
      <c r="AA267" s="163">
        <f t="shared" si="143"/>
        <v>0</v>
      </c>
      <c r="AB267" s="178">
        <f t="shared" si="144"/>
        <v>0</v>
      </c>
      <c r="AC267" s="163">
        <f t="shared" si="145"/>
        <v>0</v>
      </c>
      <c r="AD267" s="178">
        <f t="shared" si="146"/>
        <v>0</v>
      </c>
      <c r="AE267" s="163">
        <f t="shared" si="147"/>
        <v>0</v>
      </c>
      <c r="AF267" s="178">
        <f t="shared" si="148"/>
        <v>0</v>
      </c>
      <c r="AG267" s="163">
        <f t="shared" si="149"/>
        <v>0</v>
      </c>
      <c r="AH267" s="158">
        <f t="shared" si="150"/>
        <v>0.315955766192733</v>
      </c>
      <c r="AI267" s="142">
        <f t="shared" si="151"/>
        <v>0.1</v>
      </c>
    </row>
    <row r="268" spans="1:35" ht="12.75">
      <c r="A268" s="203">
        <v>15</v>
      </c>
      <c r="B268" s="279" t="s">
        <v>228</v>
      </c>
      <c r="C268" s="192">
        <v>649</v>
      </c>
      <c r="D268" s="28">
        <f t="shared" si="135"/>
        <v>552.8518518518518</v>
      </c>
      <c r="E268" s="239">
        <f t="shared" si="136"/>
        <v>0</v>
      </c>
      <c r="F268" s="35">
        <v>27</v>
      </c>
      <c r="G268" s="16">
        <v>23</v>
      </c>
      <c r="H268" s="16"/>
      <c r="I268" s="60">
        <v>0</v>
      </c>
      <c r="J268" s="16">
        <v>8</v>
      </c>
      <c r="K268" s="64">
        <f t="shared" si="152"/>
        <v>8</v>
      </c>
      <c r="L268" s="60">
        <v>0</v>
      </c>
      <c r="M268" s="35">
        <v>0</v>
      </c>
      <c r="N268" s="64">
        <f t="shared" si="153"/>
        <v>0</v>
      </c>
      <c r="O268" s="60"/>
      <c r="P268" s="16"/>
      <c r="Q268" s="64">
        <f t="shared" si="154"/>
        <v>0</v>
      </c>
      <c r="R268" s="128"/>
      <c r="S268" s="128"/>
      <c r="T268" s="128"/>
      <c r="U268" s="119">
        <f t="shared" si="137"/>
        <v>8</v>
      </c>
      <c r="V268" s="158">
        <f t="shared" si="138"/>
        <v>1.2326656394453006</v>
      </c>
      <c r="W268" s="163">
        <f t="shared" si="139"/>
        <v>0.2962962962962963</v>
      </c>
      <c r="X268" s="178">
        <f t="shared" si="140"/>
        <v>0</v>
      </c>
      <c r="Y268" s="163">
        <f t="shared" si="141"/>
        <v>0</v>
      </c>
      <c r="Z268" s="178">
        <f t="shared" si="142"/>
        <v>0</v>
      </c>
      <c r="AA268" s="163">
        <f t="shared" si="143"/>
        <v>0</v>
      </c>
      <c r="AB268" s="178">
        <f t="shared" si="144"/>
        <v>0</v>
      </c>
      <c r="AC268" s="163">
        <f t="shared" si="145"/>
        <v>0</v>
      </c>
      <c r="AD268" s="178">
        <f t="shared" si="146"/>
        <v>0</v>
      </c>
      <c r="AE268" s="163">
        <f t="shared" si="147"/>
        <v>0</v>
      </c>
      <c r="AF268" s="178">
        <f t="shared" si="148"/>
        <v>0</v>
      </c>
      <c r="AG268" s="163">
        <f t="shared" si="149"/>
        <v>0</v>
      </c>
      <c r="AH268" s="158">
        <f t="shared" si="150"/>
        <v>1.2326656394453006</v>
      </c>
      <c r="AI268" s="142">
        <f t="shared" si="151"/>
        <v>0.2962962962962963</v>
      </c>
    </row>
    <row r="269" spans="1:35" ht="12.75">
      <c r="A269" s="203">
        <v>15</v>
      </c>
      <c r="B269" s="279" t="s">
        <v>229</v>
      </c>
      <c r="C269" s="192">
        <v>308</v>
      </c>
      <c r="D269" s="28">
        <f t="shared" si="135"/>
        <v>0</v>
      </c>
      <c r="E269" s="239">
        <f t="shared" si="136"/>
        <v>0</v>
      </c>
      <c r="F269" s="35">
        <v>12</v>
      </c>
      <c r="G269" s="16"/>
      <c r="H269" s="16"/>
      <c r="I269" s="91">
        <v>0</v>
      </c>
      <c r="J269" s="17">
        <v>0</v>
      </c>
      <c r="K269" s="122">
        <f t="shared" si="152"/>
        <v>0</v>
      </c>
      <c r="L269" s="60">
        <v>0</v>
      </c>
      <c r="M269" s="35">
        <v>0</v>
      </c>
      <c r="N269" s="122">
        <f t="shared" si="153"/>
        <v>0</v>
      </c>
      <c r="O269" s="60"/>
      <c r="P269" s="16"/>
      <c r="Q269" s="122">
        <f t="shared" si="154"/>
        <v>0</v>
      </c>
      <c r="R269" s="128"/>
      <c r="S269" s="128"/>
      <c r="T269" s="128"/>
      <c r="U269" s="119">
        <f t="shared" si="137"/>
        <v>0</v>
      </c>
      <c r="V269" s="158">
        <f t="shared" si="138"/>
        <v>0</v>
      </c>
      <c r="W269" s="163">
        <f t="shared" si="139"/>
        <v>0</v>
      </c>
      <c r="X269" s="178">
        <f t="shared" si="140"/>
        <v>0</v>
      </c>
      <c r="Y269" s="163">
        <f t="shared" si="141"/>
        <v>0</v>
      </c>
      <c r="Z269" s="178">
        <f t="shared" si="142"/>
        <v>0</v>
      </c>
      <c r="AA269" s="163">
        <f t="shared" si="143"/>
        <v>0</v>
      </c>
      <c r="AB269" s="178">
        <f t="shared" si="144"/>
        <v>0</v>
      </c>
      <c r="AC269" s="163">
        <f t="shared" si="145"/>
        <v>0</v>
      </c>
      <c r="AD269" s="178">
        <f t="shared" si="146"/>
        <v>0</v>
      </c>
      <c r="AE269" s="163">
        <f t="shared" si="147"/>
        <v>0</v>
      </c>
      <c r="AF269" s="178">
        <f t="shared" si="148"/>
        <v>0</v>
      </c>
      <c r="AG269" s="163">
        <f t="shared" si="149"/>
        <v>0</v>
      </c>
      <c r="AH269" s="158">
        <f t="shared" si="150"/>
        <v>0</v>
      </c>
      <c r="AI269" s="142">
        <f t="shared" si="151"/>
        <v>0</v>
      </c>
    </row>
    <row r="270" spans="1:35" ht="12.75">
      <c r="A270" s="203">
        <v>15</v>
      </c>
      <c r="B270" s="279" t="s">
        <v>258</v>
      </c>
      <c r="C270" s="192">
        <v>1040</v>
      </c>
      <c r="D270" s="28">
        <f t="shared" si="135"/>
        <v>0</v>
      </c>
      <c r="E270" s="239">
        <f t="shared" si="136"/>
        <v>1040</v>
      </c>
      <c r="F270" s="35">
        <v>21</v>
      </c>
      <c r="G270" s="16"/>
      <c r="H270" s="16">
        <v>21</v>
      </c>
      <c r="I270" s="60">
        <v>0</v>
      </c>
      <c r="J270" s="16">
        <v>0</v>
      </c>
      <c r="K270" s="64">
        <f t="shared" si="152"/>
        <v>0</v>
      </c>
      <c r="L270" s="60">
        <v>0</v>
      </c>
      <c r="M270" s="35">
        <v>0</v>
      </c>
      <c r="N270" s="64">
        <f t="shared" si="153"/>
        <v>0</v>
      </c>
      <c r="O270" s="60"/>
      <c r="P270" s="16"/>
      <c r="Q270" s="64">
        <f t="shared" si="154"/>
        <v>0</v>
      </c>
      <c r="R270" s="128"/>
      <c r="S270" s="128"/>
      <c r="T270" s="128"/>
      <c r="U270" s="119">
        <f t="shared" si="137"/>
        <v>0</v>
      </c>
      <c r="V270" s="158">
        <f t="shared" si="138"/>
        <v>0</v>
      </c>
      <c r="W270" s="163">
        <f t="shared" si="139"/>
        <v>0</v>
      </c>
      <c r="X270" s="178">
        <f t="shared" si="140"/>
        <v>0</v>
      </c>
      <c r="Y270" s="163">
        <f t="shared" si="141"/>
        <v>0</v>
      </c>
      <c r="Z270" s="178">
        <f t="shared" si="142"/>
        <v>0</v>
      </c>
      <c r="AA270" s="163">
        <f t="shared" si="143"/>
        <v>0</v>
      </c>
      <c r="AB270" s="178">
        <f t="shared" si="144"/>
        <v>0</v>
      </c>
      <c r="AC270" s="163">
        <f t="shared" si="145"/>
        <v>0</v>
      </c>
      <c r="AD270" s="178">
        <f t="shared" si="146"/>
        <v>0</v>
      </c>
      <c r="AE270" s="163">
        <f t="shared" si="147"/>
        <v>0</v>
      </c>
      <c r="AF270" s="178">
        <f t="shared" si="148"/>
        <v>0</v>
      </c>
      <c r="AG270" s="163">
        <f t="shared" si="149"/>
        <v>0</v>
      </c>
      <c r="AH270" s="158">
        <f t="shared" si="150"/>
        <v>0</v>
      </c>
      <c r="AI270" s="142">
        <f t="shared" si="151"/>
        <v>0</v>
      </c>
    </row>
    <row r="271" spans="1:35" ht="12.75">
      <c r="A271" s="203">
        <v>15</v>
      </c>
      <c r="B271" s="279" t="s">
        <v>252</v>
      </c>
      <c r="C271" s="192">
        <v>632</v>
      </c>
      <c r="D271" s="28">
        <f t="shared" si="135"/>
        <v>247.30434782608697</v>
      </c>
      <c r="E271" s="239">
        <f t="shared" si="136"/>
        <v>0</v>
      </c>
      <c r="F271" s="35">
        <v>23</v>
      </c>
      <c r="G271" s="16">
        <v>9</v>
      </c>
      <c r="H271" s="16"/>
      <c r="I271" s="60">
        <v>0</v>
      </c>
      <c r="J271" s="16">
        <v>8</v>
      </c>
      <c r="K271" s="64">
        <f t="shared" si="152"/>
        <v>8</v>
      </c>
      <c r="L271" s="60">
        <v>0</v>
      </c>
      <c r="M271" s="35">
        <v>1</v>
      </c>
      <c r="N271" s="64">
        <f t="shared" si="153"/>
        <v>1</v>
      </c>
      <c r="O271" s="60"/>
      <c r="P271" s="16"/>
      <c r="Q271" s="64">
        <f t="shared" si="154"/>
        <v>0</v>
      </c>
      <c r="R271" s="128"/>
      <c r="S271" s="128"/>
      <c r="T271" s="128"/>
      <c r="U271" s="119">
        <f t="shared" si="137"/>
        <v>9</v>
      </c>
      <c r="V271" s="158">
        <f t="shared" si="138"/>
        <v>1.2658227848101267</v>
      </c>
      <c r="W271" s="163">
        <f t="shared" si="139"/>
        <v>0.34782608695652173</v>
      </c>
      <c r="X271" s="178">
        <f t="shared" si="140"/>
        <v>0.15822784810126583</v>
      </c>
      <c r="Y271" s="163">
        <f t="shared" si="141"/>
        <v>0.043478260869565216</v>
      </c>
      <c r="Z271" s="178">
        <f t="shared" si="142"/>
        <v>0</v>
      </c>
      <c r="AA271" s="163">
        <f t="shared" si="143"/>
        <v>0</v>
      </c>
      <c r="AB271" s="178">
        <f t="shared" si="144"/>
        <v>0</v>
      </c>
      <c r="AC271" s="163">
        <f t="shared" si="145"/>
        <v>0</v>
      </c>
      <c r="AD271" s="178">
        <f t="shared" si="146"/>
        <v>0</v>
      </c>
      <c r="AE271" s="163">
        <f t="shared" si="147"/>
        <v>0</v>
      </c>
      <c r="AF271" s="178">
        <f t="shared" si="148"/>
        <v>0</v>
      </c>
      <c r="AG271" s="163">
        <f t="shared" si="149"/>
        <v>0</v>
      </c>
      <c r="AH271" s="158">
        <f t="shared" si="150"/>
        <v>1.4240506329113924</v>
      </c>
      <c r="AI271" s="142">
        <f t="shared" si="151"/>
        <v>0.391304347826087</v>
      </c>
    </row>
    <row r="272" spans="1:35" ht="12.75">
      <c r="A272" s="203">
        <v>15</v>
      </c>
      <c r="B272" s="279" t="s">
        <v>230</v>
      </c>
      <c r="C272" s="192">
        <v>1285</v>
      </c>
      <c r="D272" s="28">
        <f t="shared" si="135"/>
        <v>713.8888888888889</v>
      </c>
      <c r="E272" s="239">
        <f t="shared" si="136"/>
        <v>0</v>
      </c>
      <c r="F272" s="35">
        <v>36</v>
      </c>
      <c r="G272" s="16">
        <v>20</v>
      </c>
      <c r="H272" s="16"/>
      <c r="I272" s="60">
        <v>0</v>
      </c>
      <c r="J272" s="16">
        <v>9</v>
      </c>
      <c r="K272" s="64">
        <f t="shared" si="152"/>
        <v>9</v>
      </c>
      <c r="L272" s="60">
        <v>0</v>
      </c>
      <c r="M272" s="35">
        <v>0</v>
      </c>
      <c r="N272" s="64">
        <f t="shared" si="153"/>
        <v>0</v>
      </c>
      <c r="O272" s="60"/>
      <c r="P272" s="16"/>
      <c r="Q272" s="64">
        <f t="shared" si="154"/>
        <v>0</v>
      </c>
      <c r="R272" s="128"/>
      <c r="S272" s="128"/>
      <c r="T272" s="128"/>
      <c r="U272" s="119">
        <f t="shared" si="137"/>
        <v>9</v>
      </c>
      <c r="V272" s="158">
        <f t="shared" si="138"/>
        <v>0.7003891050583658</v>
      </c>
      <c r="W272" s="163">
        <f t="shared" si="139"/>
        <v>0.25</v>
      </c>
      <c r="X272" s="178">
        <f t="shared" si="140"/>
        <v>0</v>
      </c>
      <c r="Y272" s="163">
        <f t="shared" si="141"/>
        <v>0</v>
      </c>
      <c r="Z272" s="178">
        <f t="shared" si="142"/>
        <v>0</v>
      </c>
      <c r="AA272" s="163">
        <f t="shared" si="143"/>
        <v>0</v>
      </c>
      <c r="AB272" s="178">
        <f t="shared" si="144"/>
        <v>0</v>
      </c>
      <c r="AC272" s="163">
        <f t="shared" si="145"/>
        <v>0</v>
      </c>
      <c r="AD272" s="178">
        <f t="shared" si="146"/>
        <v>0</v>
      </c>
      <c r="AE272" s="163">
        <f t="shared" si="147"/>
        <v>0</v>
      </c>
      <c r="AF272" s="178">
        <f t="shared" si="148"/>
        <v>0</v>
      </c>
      <c r="AG272" s="163">
        <f t="shared" si="149"/>
        <v>0</v>
      </c>
      <c r="AH272" s="158">
        <f t="shared" si="150"/>
        <v>0.7003891050583658</v>
      </c>
      <c r="AI272" s="142">
        <f t="shared" si="151"/>
        <v>0.25</v>
      </c>
    </row>
    <row r="273" spans="1:35" ht="12.75">
      <c r="A273" s="203">
        <v>15</v>
      </c>
      <c r="B273" s="279" t="s">
        <v>231</v>
      </c>
      <c r="C273" s="192">
        <v>950</v>
      </c>
      <c r="D273" s="28">
        <f t="shared" si="135"/>
        <v>475</v>
      </c>
      <c r="E273" s="239">
        <f t="shared" si="136"/>
        <v>0</v>
      </c>
      <c r="F273" s="35">
        <v>22</v>
      </c>
      <c r="G273" s="16">
        <v>11</v>
      </c>
      <c r="H273" s="16"/>
      <c r="I273" s="91">
        <v>0</v>
      </c>
      <c r="J273" s="17">
        <v>6</v>
      </c>
      <c r="K273" s="122">
        <f t="shared" si="152"/>
        <v>6</v>
      </c>
      <c r="L273" s="60">
        <v>0</v>
      </c>
      <c r="M273" s="35">
        <v>0</v>
      </c>
      <c r="N273" s="122">
        <f t="shared" si="153"/>
        <v>0</v>
      </c>
      <c r="O273" s="60"/>
      <c r="P273" s="16"/>
      <c r="Q273" s="122">
        <f t="shared" si="154"/>
        <v>0</v>
      </c>
      <c r="R273" s="128"/>
      <c r="S273" s="128"/>
      <c r="T273" s="128"/>
      <c r="U273" s="119">
        <f t="shared" si="137"/>
        <v>6</v>
      </c>
      <c r="V273" s="158">
        <f t="shared" si="138"/>
        <v>0.631578947368421</v>
      </c>
      <c r="W273" s="163">
        <f t="shared" si="139"/>
        <v>0.2727272727272727</v>
      </c>
      <c r="X273" s="178">
        <f t="shared" si="140"/>
        <v>0</v>
      </c>
      <c r="Y273" s="163">
        <f t="shared" si="141"/>
        <v>0</v>
      </c>
      <c r="Z273" s="178">
        <f t="shared" si="142"/>
        <v>0</v>
      </c>
      <c r="AA273" s="163">
        <f t="shared" si="143"/>
        <v>0</v>
      </c>
      <c r="AB273" s="178">
        <f t="shared" si="144"/>
        <v>0</v>
      </c>
      <c r="AC273" s="163">
        <f t="shared" si="145"/>
        <v>0</v>
      </c>
      <c r="AD273" s="178">
        <f t="shared" si="146"/>
        <v>0</v>
      </c>
      <c r="AE273" s="163">
        <f t="shared" si="147"/>
        <v>0</v>
      </c>
      <c r="AF273" s="178">
        <f t="shared" si="148"/>
        <v>0</v>
      </c>
      <c r="AG273" s="163">
        <f t="shared" si="149"/>
        <v>0</v>
      </c>
      <c r="AH273" s="158">
        <f t="shared" si="150"/>
        <v>0.631578947368421</v>
      </c>
      <c r="AI273" s="142">
        <f t="shared" si="151"/>
        <v>0.2727272727272727</v>
      </c>
    </row>
    <row r="274" spans="1:35" ht="12.75">
      <c r="A274" s="203">
        <v>15</v>
      </c>
      <c r="B274" s="279" t="s">
        <v>232</v>
      </c>
      <c r="C274" s="192">
        <v>629</v>
      </c>
      <c r="D274" s="28">
        <f t="shared" si="135"/>
        <v>314.5</v>
      </c>
      <c r="E274" s="239">
        <f t="shared" si="136"/>
        <v>0</v>
      </c>
      <c r="F274" s="35">
        <v>14</v>
      </c>
      <c r="G274" s="16">
        <v>7</v>
      </c>
      <c r="H274" s="16"/>
      <c r="I274" s="60">
        <v>0</v>
      </c>
      <c r="J274" s="16">
        <v>2</v>
      </c>
      <c r="K274" s="64">
        <f t="shared" si="152"/>
        <v>2</v>
      </c>
      <c r="L274" s="60">
        <v>0</v>
      </c>
      <c r="M274" s="35">
        <v>0</v>
      </c>
      <c r="N274" s="64">
        <f t="shared" si="153"/>
        <v>0</v>
      </c>
      <c r="O274" s="60"/>
      <c r="P274" s="16"/>
      <c r="Q274" s="64">
        <f t="shared" si="154"/>
        <v>0</v>
      </c>
      <c r="R274" s="128"/>
      <c r="S274" s="128"/>
      <c r="T274" s="128"/>
      <c r="U274" s="119">
        <f t="shared" si="137"/>
        <v>2</v>
      </c>
      <c r="V274" s="158">
        <f t="shared" si="138"/>
        <v>0.3179650238473768</v>
      </c>
      <c r="W274" s="163">
        <f t="shared" si="139"/>
        <v>0.14285714285714285</v>
      </c>
      <c r="X274" s="178">
        <f t="shared" si="140"/>
        <v>0</v>
      </c>
      <c r="Y274" s="163">
        <f t="shared" si="141"/>
        <v>0</v>
      </c>
      <c r="Z274" s="178">
        <f t="shared" si="142"/>
        <v>0</v>
      </c>
      <c r="AA274" s="163">
        <f t="shared" si="143"/>
        <v>0</v>
      </c>
      <c r="AB274" s="178">
        <f t="shared" si="144"/>
        <v>0</v>
      </c>
      <c r="AC274" s="163">
        <f t="shared" si="145"/>
        <v>0</v>
      </c>
      <c r="AD274" s="178">
        <f t="shared" si="146"/>
        <v>0</v>
      </c>
      <c r="AE274" s="163">
        <f t="shared" si="147"/>
        <v>0</v>
      </c>
      <c r="AF274" s="178">
        <f t="shared" si="148"/>
        <v>0</v>
      </c>
      <c r="AG274" s="163">
        <f t="shared" si="149"/>
        <v>0</v>
      </c>
      <c r="AH274" s="158">
        <f t="shared" si="150"/>
        <v>0.3179650238473768</v>
      </c>
      <c r="AI274" s="142">
        <f t="shared" si="151"/>
        <v>0.14285714285714285</v>
      </c>
    </row>
    <row r="275" spans="1:35" ht="12.75">
      <c r="A275" s="203">
        <v>15</v>
      </c>
      <c r="B275" s="279" t="s">
        <v>233</v>
      </c>
      <c r="C275" s="192">
        <v>922</v>
      </c>
      <c r="D275" s="28">
        <f t="shared" si="135"/>
        <v>409.7777777777777</v>
      </c>
      <c r="E275" s="239">
        <f t="shared" si="136"/>
        <v>0</v>
      </c>
      <c r="F275" s="35">
        <v>27</v>
      </c>
      <c r="G275" s="16">
        <v>12</v>
      </c>
      <c r="H275" s="16"/>
      <c r="I275" s="60">
        <v>0</v>
      </c>
      <c r="J275" s="16">
        <v>4</v>
      </c>
      <c r="K275" s="64">
        <f t="shared" si="152"/>
        <v>4</v>
      </c>
      <c r="L275" s="60">
        <v>0</v>
      </c>
      <c r="M275" s="35">
        <v>0</v>
      </c>
      <c r="N275" s="64">
        <f t="shared" si="153"/>
        <v>0</v>
      </c>
      <c r="O275" s="60"/>
      <c r="P275" s="16"/>
      <c r="Q275" s="64">
        <f t="shared" si="154"/>
        <v>0</v>
      </c>
      <c r="R275" s="128"/>
      <c r="S275" s="128"/>
      <c r="T275" s="128"/>
      <c r="U275" s="119">
        <f t="shared" si="137"/>
        <v>4</v>
      </c>
      <c r="V275" s="158">
        <f t="shared" si="138"/>
        <v>0.43383947939262474</v>
      </c>
      <c r="W275" s="163">
        <f t="shared" si="139"/>
        <v>0.14814814814814814</v>
      </c>
      <c r="X275" s="178">
        <f t="shared" si="140"/>
        <v>0</v>
      </c>
      <c r="Y275" s="163">
        <f t="shared" si="141"/>
        <v>0</v>
      </c>
      <c r="Z275" s="178">
        <f t="shared" si="142"/>
        <v>0</v>
      </c>
      <c r="AA275" s="163">
        <f t="shared" si="143"/>
        <v>0</v>
      </c>
      <c r="AB275" s="178">
        <f t="shared" si="144"/>
        <v>0</v>
      </c>
      <c r="AC275" s="163">
        <f t="shared" si="145"/>
        <v>0</v>
      </c>
      <c r="AD275" s="178">
        <f t="shared" si="146"/>
        <v>0</v>
      </c>
      <c r="AE275" s="163">
        <f t="shared" si="147"/>
        <v>0</v>
      </c>
      <c r="AF275" s="178">
        <f t="shared" si="148"/>
        <v>0</v>
      </c>
      <c r="AG275" s="163">
        <f t="shared" si="149"/>
        <v>0</v>
      </c>
      <c r="AH275" s="158">
        <f t="shared" si="150"/>
        <v>0.43383947939262474</v>
      </c>
      <c r="AI275" s="142">
        <f t="shared" si="151"/>
        <v>0.14814814814814814</v>
      </c>
    </row>
    <row r="276" spans="1:35" ht="12.75">
      <c r="A276" s="203">
        <v>15</v>
      </c>
      <c r="B276" s="279" t="s">
        <v>234</v>
      </c>
      <c r="C276" s="192">
        <v>816</v>
      </c>
      <c r="D276" s="28">
        <f t="shared" si="135"/>
        <v>502.15384615384613</v>
      </c>
      <c r="E276" s="239">
        <f t="shared" si="136"/>
        <v>0</v>
      </c>
      <c r="F276" s="35">
        <v>26</v>
      </c>
      <c r="G276" s="16">
        <v>16</v>
      </c>
      <c r="H276" s="16"/>
      <c r="I276" s="60">
        <v>0</v>
      </c>
      <c r="J276" s="16">
        <v>16</v>
      </c>
      <c r="K276" s="64">
        <f t="shared" si="152"/>
        <v>16</v>
      </c>
      <c r="L276" s="60">
        <v>0</v>
      </c>
      <c r="M276" s="35">
        <v>0</v>
      </c>
      <c r="N276" s="64">
        <f t="shared" si="153"/>
        <v>0</v>
      </c>
      <c r="O276" s="60"/>
      <c r="P276" s="16"/>
      <c r="Q276" s="64">
        <f t="shared" si="154"/>
        <v>0</v>
      </c>
      <c r="R276" s="128"/>
      <c r="S276" s="128"/>
      <c r="T276" s="128"/>
      <c r="U276" s="119">
        <f t="shared" si="137"/>
        <v>16</v>
      </c>
      <c r="V276" s="158">
        <f t="shared" si="138"/>
        <v>1.9607843137254901</v>
      </c>
      <c r="W276" s="163">
        <f t="shared" si="139"/>
        <v>0.6153846153846154</v>
      </c>
      <c r="X276" s="178">
        <f t="shared" si="140"/>
        <v>0</v>
      </c>
      <c r="Y276" s="163">
        <f t="shared" si="141"/>
        <v>0</v>
      </c>
      <c r="Z276" s="178">
        <f t="shared" si="142"/>
        <v>0</v>
      </c>
      <c r="AA276" s="163">
        <f t="shared" si="143"/>
        <v>0</v>
      </c>
      <c r="AB276" s="178">
        <f t="shared" si="144"/>
        <v>0</v>
      </c>
      <c r="AC276" s="163">
        <f t="shared" si="145"/>
        <v>0</v>
      </c>
      <c r="AD276" s="178">
        <f t="shared" si="146"/>
        <v>0</v>
      </c>
      <c r="AE276" s="163">
        <f t="shared" si="147"/>
        <v>0</v>
      </c>
      <c r="AF276" s="178">
        <f t="shared" si="148"/>
        <v>0</v>
      </c>
      <c r="AG276" s="163">
        <f t="shared" si="149"/>
        <v>0</v>
      </c>
      <c r="AH276" s="158">
        <f t="shared" si="150"/>
        <v>1.9607843137254901</v>
      </c>
      <c r="AI276" s="142">
        <f t="shared" si="151"/>
        <v>0.6153846153846154</v>
      </c>
    </row>
    <row r="277" spans="1:35" ht="12.75">
      <c r="A277" s="203">
        <v>15</v>
      </c>
      <c r="B277" s="279" t="s">
        <v>235</v>
      </c>
      <c r="C277" s="192">
        <v>434</v>
      </c>
      <c r="D277" s="28">
        <f t="shared" si="135"/>
        <v>0</v>
      </c>
      <c r="E277" s="239">
        <f t="shared" si="136"/>
        <v>434</v>
      </c>
      <c r="F277" s="39">
        <v>11</v>
      </c>
      <c r="G277" s="17"/>
      <c r="H277" s="17">
        <v>11</v>
      </c>
      <c r="I277" s="60">
        <v>1</v>
      </c>
      <c r="J277" s="16">
        <v>2</v>
      </c>
      <c r="K277" s="64">
        <f t="shared" si="152"/>
        <v>3</v>
      </c>
      <c r="L277" s="60">
        <v>0</v>
      </c>
      <c r="M277" s="35">
        <v>0</v>
      </c>
      <c r="N277" s="64">
        <f t="shared" si="153"/>
        <v>0</v>
      </c>
      <c r="O277" s="60"/>
      <c r="P277" s="16"/>
      <c r="Q277" s="64">
        <f t="shared" si="154"/>
        <v>0</v>
      </c>
      <c r="R277" s="128"/>
      <c r="S277" s="128"/>
      <c r="T277" s="128"/>
      <c r="U277" s="119">
        <f t="shared" si="137"/>
        <v>3</v>
      </c>
      <c r="V277" s="158">
        <f t="shared" si="138"/>
        <v>0.6912442396313364</v>
      </c>
      <c r="W277" s="163">
        <f t="shared" si="139"/>
        <v>0.2727272727272727</v>
      </c>
      <c r="X277" s="178">
        <f t="shared" si="140"/>
        <v>0</v>
      </c>
      <c r="Y277" s="163">
        <f t="shared" si="141"/>
        <v>0</v>
      </c>
      <c r="Z277" s="178">
        <f t="shared" si="142"/>
        <v>0</v>
      </c>
      <c r="AA277" s="163">
        <f t="shared" si="143"/>
        <v>0</v>
      </c>
      <c r="AB277" s="178">
        <f t="shared" si="144"/>
        <v>0</v>
      </c>
      <c r="AC277" s="163">
        <f t="shared" si="145"/>
        <v>0</v>
      </c>
      <c r="AD277" s="178">
        <f t="shared" si="146"/>
        <v>0</v>
      </c>
      <c r="AE277" s="163">
        <f t="shared" si="147"/>
        <v>0</v>
      </c>
      <c r="AF277" s="178">
        <f t="shared" si="148"/>
        <v>0</v>
      </c>
      <c r="AG277" s="163">
        <f t="shared" si="149"/>
        <v>0</v>
      </c>
      <c r="AH277" s="158">
        <f t="shared" si="150"/>
        <v>0.6912442396313364</v>
      </c>
      <c r="AI277" s="142">
        <f t="shared" si="151"/>
        <v>0.2727272727272727</v>
      </c>
    </row>
    <row r="278" spans="1:35" ht="12.75">
      <c r="A278" s="203">
        <v>15</v>
      </c>
      <c r="B278" s="279" t="s">
        <v>236</v>
      </c>
      <c r="C278" s="192">
        <v>2005</v>
      </c>
      <c r="D278" s="28">
        <f t="shared" si="135"/>
        <v>556.9444444444443</v>
      </c>
      <c r="E278" s="239">
        <f t="shared" si="136"/>
        <v>1448.0555555555554</v>
      </c>
      <c r="F278" s="35">
        <v>54</v>
      </c>
      <c r="G278" s="16">
        <v>15</v>
      </c>
      <c r="H278" s="16">
        <v>39</v>
      </c>
      <c r="I278" s="60">
        <v>2</v>
      </c>
      <c r="J278" s="16">
        <v>2</v>
      </c>
      <c r="K278" s="64">
        <f t="shared" si="152"/>
        <v>4</v>
      </c>
      <c r="L278" s="60">
        <v>0</v>
      </c>
      <c r="M278" s="35">
        <v>0</v>
      </c>
      <c r="N278" s="64">
        <f t="shared" si="153"/>
        <v>0</v>
      </c>
      <c r="O278" s="60"/>
      <c r="P278" s="16"/>
      <c r="Q278" s="64">
        <f t="shared" si="154"/>
        <v>0</v>
      </c>
      <c r="R278" s="128"/>
      <c r="S278" s="128"/>
      <c r="T278" s="128"/>
      <c r="U278" s="119">
        <f t="shared" si="137"/>
        <v>4</v>
      </c>
      <c r="V278" s="158">
        <f t="shared" si="138"/>
        <v>0.199501246882793</v>
      </c>
      <c r="W278" s="163">
        <f t="shared" si="139"/>
        <v>0.07407407407407407</v>
      </c>
      <c r="X278" s="178">
        <f t="shared" si="140"/>
        <v>0</v>
      </c>
      <c r="Y278" s="163">
        <f t="shared" si="141"/>
        <v>0</v>
      </c>
      <c r="Z278" s="178">
        <f t="shared" si="142"/>
        <v>0</v>
      </c>
      <c r="AA278" s="163">
        <f t="shared" si="143"/>
        <v>0</v>
      </c>
      <c r="AB278" s="178">
        <f t="shared" si="144"/>
        <v>0</v>
      </c>
      <c r="AC278" s="163">
        <f t="shared" si="145"/>
        <v>0</v>
      </c>
      <c r="AD278" s="178">
        <f t="shared" si="146"/>
        <v>0</v>
      </c>
      <c r="AE278" s="163">
        <f t="shared" si="147"/>
        <v>0</v>
      </c>
      <c r="AF278" s="178">
        <f t="shared" si="148"/>
        <v>0</v>
      </c>
      <c r="AG278" s="163">
        <f t="shared" si="149"/>
        <v>0</v>
      </c>
      <c r="AH278" s="158">
        <f t="shared" si="150"/>
        <v>0.199501246882793</v>
      </c>
      <c r="AI278" s="142">
        <f t="shared" si="151"/>
        <v>0.07407407407407407</v>
      </c>
    </row>
    <row r="279" spans="1:35" ht="12.75">
      <c r="A279" s="203">
        <v>15</v>
      </c>
      <c r="B279" s="279" t="s">
        <v>237</v>
      </c>
      <c r="C279" s="192">
        <v>293</v>
      </c>
      <c r="D279" s="28">
        <f t="shared" si="135"/>
        <v>162.77777777777777</v>
      </c>
      <c r="E279" s="239">
        <f t="shared" si="136"/>
        <v>0</v>
      </c>
      <c r="F279" s="35">
        <v>9</v>
      </c>
      <c r="G279" s="16">
        <v>5</v>
      </c>
      <c r="H279" s="16"/>
      <c r="I279" s="60">
        <v>0</v>
      </c>
      <c r="J279" s="16">
        <v>6</v>
      </c>
      <c r="K279" s="64">
        <f t="shared" si="152"/>
        <v>6</v>
      </c>
      <c r="L279" s="60">
        <v>0</v>
      </c>
      <c r="M279" s="35">
        <v>0</v>
      </c>
      <c r="N279" s="64">
        <f t="shared" si="153"/>
        <v>0</v>
      </c>
      <c r="O279" s="60"/>
      <c r="P279" s="16"/>
      <c r="Q279" s="64">
        <f t="shared" si="154"/>
        <v>0</v>
      </c>
      <c r="R279" s="128"/>
      <c r="S279" s="128"/>
      <c r="T279" s="128"/>
      <c r="U279" s="119">
        <f t="shared" si="137"/>
        <v>6</v>
      </c>
      <c r="V279" s="158">
        <f t="shared" si="138"/>
        <v>2.04778156996587</v>
      </c>
      <c r="W279" s="163">
        <f t="shared" si="139"/>
        <v>0.6666666666666666</v>
      </c>
      <c r="X279" s="178">
        <f t="shared" si="140"/>
        <v>0</v>
      </c>
      <c r="Y279" s="163">
        <f t="shared" si="141"/>
        <v>0</v>
      </c>
      <c r="Z279" s="178">
        <f t="shared" si="142"/>
        <v>0</v>
      </c>
      <c r="AA279" s="163">
        <f t="shared" si="143"/>
        <v>0</v>
      </c>
      <c r="AB279" s="178">
        <f t="shared" si="144"/>
        <v>0</v>
      </c>
      <c r="AC279" s="163">
        <f t="shared" si="145"/>
        <v>0</v>
      </c>
      <c r="AD279" s="178">
        <f t="shared" si="146"/>
        <v>0</v>
      </c>
      <c r="AE279" s="163">
        <f t="shared" si="147"/>
        <v>0</v>
      </c>
      <c r="AF279" s="178">
        <f t="shared" si="148"/>
        <v>0</v>
      </c>
      <c r="AG279" s="163">
        <f t="shared" si="149"/>
        <v>0</v>
      </c>
      <c r="AH279" s="158">
        <f t="shared" si="150"/>
        <v>2.04778156996587</v>
      </c>
      <c r="AI279" s="142">
        <f t="shared" si="151"/>
        <v>0.6666666666666666</v>
      </c>
    </row>
    <row r="280" spans="1:35" ht="12.75">
      <c r="A280" s="203">
        <v>15</v>
      </c>
      <c r="B280" s="279" t="s">
        <v>238</v>
      </c>
      <c r="C280" s="192">
        <v>480</v>
      </c>
      <c r="D280" s="28">
        <f t="shared" si="135"/>
        <v>256</v>
      </c>
      <c r="E280" s="239">
        <f t="shared" si="136"/>
        <v>0</v>
      </c>
      <c r="F280" s="35">
        <v>15</v>
      </c>
      <c r="G280" s="16">
        <v>8</v>
      </c>
      <c r="H280" s="16"/>
      <c r="I280" s="60">
        <v>0</v>
      </c>
      <c r="J280" s="16">
        <v>6</v>
      </c>
      <c r="K280" s="64">
        <f t="shared" si="152"/>
        <v>6</v>
      </c>
      <c r="L280" s="60">
        <v>0</v>
      </c>
      <c r="M280" s="35">
        <v>0</v>
      </c>
      <c r="N280" s="64">
        <f t="shared" si="153"/>
        <v>0</v>
      </c>
      <c r="O280" s="60"/>
      <c r="P280" s="16"/>
      <c r="Q280" s="64">
        <f t="shared" si="154"/>
        <v>0</v>
      </c>
      <c r="R280" s="128"/>
      <c r="S280" s="128"/>
      <c r="T280" s="128"/>
      <c r="U280" s="119">
        <f t="shared" si="137"/>
        <v>6</v>
      </c>
      <c r="V280" s="158">
        <f t="shared" si="138"/>
        <v>1.25</v>
      </c>
      <c r="W280" s="163">
        <f t="shared" si="139"/>
        <v>0.4</v>
      </c>
      <c r="X280" s="178">
        <f t="shared" si="140"/>
        <v>0</v>
      </c>
      <c r="Y280" s="163">
        <f t="shared" si="141"/>
        <v>0</v>
      </c>
      <c r="Z280" s="178">
        <f t="shared" si="142"/>
        <v>0</v>
      </c>
      <c r="AA280" s="163">
        <f t="shared" si="143"/>
        <v>0</v>
      </c>
      <c r="AB280" s="178">
        <f t="shared" si="144"/>
        <v>0</v>
      </c>
      <c r="AC280" s="163">
        <f t="shared" si="145"/>
        <v>0</v>
      </c>
      <c r="AD280" s="178">
        <f t="shared" si="146"/>
        <v>0</v>
      </c>
      <c r="AE280" s="163">
        <f t="shared" si="147"/>
        <v>0</v>
      </c>
      <c r="AF280" s="178">
        <f t="shared" si="148"/>
        <v>0</v>
      </c>
      <c r="AG280" s="163">
        <f t="shared" si="149"/>
        <v>0</v>
      </c>
      <c r="AH280" s="158">
        <f t="shared" si="150"/>
        <v>1.25</v>
      </c>
      <c r="AI280" s="142">
        <f t="shared" si="151"/>
        <v>0.4</v>
      </c>
    </row>
    <row r="281" spans="1:35" ht="12.75">
      <c r="A281" s="203">
        <v>15</v>
      </c>
      <c r="B281" s="279" t="s">
        <v>239</v>
      </c>
      <c r="C281" s="192">
        <v>368</v>
      </c>
      <c r="D281" s="28">
        <f t="shared" si="135"/>
        <v>0</v>
      </c>
      <c r="E281" s="239">
        <f t="shared" si="136"/>
        <v>0</v>
      </c>
      <c r="F281" s="35">
        <v>11</v>
      </c>
      <c r="G281" s="16"/>
      <c r="H281" s="16"/>
      <c r="I281" s="60">
        <v>0</v>
      </c>
      <c r="J281" s="16">
        <v>0</v>
      </c>
      <c r="K281" s="64">
        <f t="shared" si="152"/>
        <v>0</v>
      </c>
      <c r="L281" s="60">
        <v>0</v>
      </c>
      <c r="M281" s="35">
        <v>0</v>
      </c>
      <c r="N281" s="64">
        <f t="shared" si="153"/>
        <v>0</v>
      </c>
      <c r="O281" s="60"/>
      <c r="P281" s="16"/>
      <c r="Q281" s="64">
        <f t="shared" si="154"/>
        <v>0</v>
      </c>
      <c r="R281" s="128"/>
      <c r="S281" s="128"/>
      <c r="T281" s="128"/>
      <c r="U281" s="119">
        <f t="shared" si="137"/>
        <v>0</v>
      </c>
      <c r="V281" s="158">
        <f t="shared" si="138"/>
        <v>0</v>
      </c>
      <c r="W281" s="163">
        <f t="shared" si="139"/>
        <v>0</v>
      </c>
      <c r="X281" s="178">
        <f t="shared" si="140"/>
        <v>0</v>
      </c>
      <c r="Y281" s="163">
        <f t="shared" si="141"/>
        <v>0</v>
      </c>
      <c r="Z281" s="178">
        <f t="shared" si="142"/>
        <v>0</v>
      </c>
      <c r="AA281" s="163">
        <f t="shared" si="143"/>
        <v>0</v>
      </c>
      <c r="AB281" s="178">
        <f t="shared" si="144"/>
        <v>0</v>
      </c>
      <c r="AC281" s="163">
        <f t="shared" si="145"/>
        <v>0</v>
      </c>
      <c r="AD281" s="178">
        <f t="shared" si="146"/>
        <v>0</v>
      </c>
      <c r="AE281" s="163">
        <f t="shared" si="147"/>
        <v>0</v>
      </c>
      <c r="AF281" s="178">
        <f t="shared" si="148"/>
        <v>0</v>
      </c>
      <c r="AG281" s="163">
        <f t="shared" si="149"/>
        <v>0</v>
      </c>
      <c r="AH281" s="158">
        <f t="shared" si="150"/>
        <v>0</v>
      </c>
      <c r="AI281" s="142">
        <f t="shared" si="151"/>
        <v>0</v>
      </c>
    </row>
    <row r="282" spans="1:35" ht="12.75">
      <c r="A282" s="203">
        <v>15</v>
      </c>
      <c r="B282" s="279" t="s">
        <v>240</v>
      </c>
      <c r="C282" s="192">
        <v>870</v>
      </c>
      <c r="D282" s="28">
        <f t="shared" si="135"/>
        <v>870</v>
      </c>
      <c r="E282" s="239">
        <f t="shared" si="136"/>
        <v>0</v>
      </c>
      <c r="F282" s="35">
        <v>31</v>
      </c>
      <c r="G282" s="16">
        <v>31</v>
      </c>
      <c r="H282" s="16"/>
      <c r="I282" s="60">
        <v>0</v>
      </c>
      <c r="J282" s="16">
        <v>9</v>
      </c>
      <c r="K282" s="64">
        <f t="shared" si="152"/>
        <v>9</v>
      </c>
      <c r="L282" s="60">
        <v>0</v>
      </c>
      <c r="M282" s="35">
        <v>0</v>
      </c>
      <c r="N282" s="64">
        <f t="shared" si="153"/>
        <v>0</v>
      </c>
      <c r="O282" s="60"/>
      <c r="P282" s="16"/>
      <c r="Q282" s="64">
        <f t="shared" si="154"/>
        <v>0</v>
      </c>
      <c r="R282" s="128"/>
      <c r="S282" s="128"/>
      <c r="T282" s="128"/>
      <c r="U282" s="119">
        <f t="shared" si="137"/>
        <v>9</v>
      </c>
      <c r="V282" s="158">
        <f t="shared" si="138"/>
        <v>1.0344827586206897</v>
      </c>
      <c r="W282" s="163">
        <f t="shared" si="139"/>
        <v>0.2903225806451613</v>
      </c>
      <c r="X282" s="178">
        <f t="shared" si="140"/>
        <v>0</v>
      </c>
      <c r="Y282" s="163">
        <f t="shared" si="141"/>
        <v>0</v>
      </c>
      <c r="Z282" s="178">
        <f t="shared" si="142"/>
        <v>0</v>
      </c>
      <c r="AA282" s="163">
        <f t="shared" si="143"/>
        <v>0</v>
      </c>
      <c r="AB282" s="178">
        <f t="shared" si="144"/>
        <v>0</v>
      </c>
      <c r="AC282" s="163">
        <f t="shared" si="145"/>
        <v>0</v>
      </c>
      <c r="AD282" s="178">
        <f t="shared" si="146"/>
        <v>0</v>
      </c>
      <c r="AE282" s="163">
        <f t="shared" si="147"/>
        <v>0</v>
      </c>
      <c r="AF282" s="178">
        <f t="shared" si="148"/>
        <v>0</v>
      </c>
      <c r="AG282" s="163">
        <f t="shared" si="149"/>
        <v>0</v>
      </c>
      <c r="AH282" s="158">
        <f t="shared" si="150"/>
        <v>1.0344827586206897</v>
      </c>
      <c r="AI282" s="142">
        <f t="shared" si="151"/>
        <v>0.2903225806451613</v>
      </c>
    </row>
    <row r="283" spans="1:35" ht="12.75">
      <c r="A283" s="203">
        <v>15</v>
      </c>
      <c r="B283" s="279" t="s">
        <v>241</v>
      </c>
      <c r="C283" s="192">
        <v>265</v>
      </c>
      <c r="D283" s="28">
        <f t="shared" si="135"/>
        <v>0</v>
      </c>
      <c r="E283" s="239">
        <f t="shared" si="136"/>
        <v>0</v>
      </c>
      <c r="F283" s="35">
        <v>9</v>
      </c>
      <c r="G283" s="16"/>
      <c r="H283" s="16"/>
      <c r="I283" s="60">
        <v>0</v>
      </c>
      <c r="J283" s="16">
        <v>0</v>
      </c>
      <c r="K283" s="64">
        <f t="shared" si="152"/>
        <v>0</v>
      </c>
      <c r="L283" s="60">
        <v>0</v>
      </c>
      <c r="M283" s="35">
        <v>0</v>
      </c>
      <c r="N283" s="64">
        <f t="shared" si="153"/>
        <v>0</v>
      </c>
      <c r="O283" s="60"/>
      <c r="P283" s="16"/>
      <c r="Q283" s="64">
        <f t="shared" si="154"/>
        <v>0</v>
      </c>
      <c r="R283" s="128"/>
      <c r="S283" s="128"/>
      <c r="T283" s="128"/>
      <c r="U283" s="119">
        <f t="shared" si="137"/>
        <v>0</v>
      </c>
      <c r="V283" s="158">
        <f t="shared" si="138"/>
        <v>0</v>
      </c>
      <c r="W283" s="163">
        <f t="shared" si="139"/>
        <v>0</v>
      </c>
      <c r="X283" s="178">
        <f t="shared" si="140"/>
        <v>0</v>
      </c>
      <c r="Y283" s="163">
        <f t="shared" si="141"/>
        <v>0</v>
      </c>
      <c r="Z283" s="178">
        <f t="shared" si="142"/>
        <v>0</v>
      </c>
      <c r="AA283" s="163">
        <f t="shared" si="143"/>
        <v>0</v>
      </c>
      <c r="AB283" s="178">
        <f t="shared" si="144"/>
        <v>0</v>
      </c>
      <c r="AC283" s="163">
        <f t="shared" si="145"/>
        <v>0</v>
      </c>
      <c r="AD283" s="178">
        <f t="shared" si="146"/>
        <v>0</v>
      </c>
      <c r="AE283" s="163">
        <f t="shared" si="147"/>
        <v>0</v>
      </c>
      <c r="AF283" s="178">
        <f t="shared" si="148"/>
        <v>0</v>
      </c>
      <c r="AG283" s="163">
        <f t="shared" si="149"/>
        <v>0</v>
      </c>
      <c r="AH283" s="158">
        <f t="shared" si="150"/>
        <v>0</v>
      </c>
      <c r="AI283" s="142">
        <f t="shared" si="151"/>
        <v>0</v>
      </c>
    </row>
    <row r="284" spans="1:35" ht="12.75">
      <c r="A284" s="203">
        <v>15</v>
      </c>
      <c r="B284" s="279" t="s">
        <v>242</v>
      </c>
      <c r="C284" s="192">
        <v>458</v>
      </c>
      <c r="D284" s="28"/>
      <c r="E284" s="239"/>
      <c r="F284" s="35">
        <v>1</v>
      </c>
      <c r="G284" s="16">
        <v>1</v>
      </c>
      <c r="H284" s="16"/>
      <c r="I284" s="60">
        <v>0</v>
      </c>
      <c r="J284" s="16">
        <v>6</v>
      </c>
      <c r="K284" s="64">
        <f t="shared" si="152"/>
        <v>6</v>
      </c>
      <c r="L284" s="60">
        <v>0</v>
      </c>
      <c r="M284" s="35">
        <v>0</v>
      </c>
      <c r="N284" s="64">
        <f t="shared" si="153"/>
        <v>0</v>
      </c>
      <c r="O284" s="60"/>
      <c r="P284" s="16"/>
      <c r="Q284" s="64">
        <f t="shared" si="154"/>
        <v>0</v>
      </c>
      <c r="R284" s="128"/>
      <c r="S284" s="128"/>
      <c r="T284" s="128"/>
      <c r="U284" s="119">
        <f t="shared" si="137"/>
        <v>6</v>
      </c>
      <c r="V284" s="158">
        <f t="shared" si="138"/>
        <v>1.3100436681222707</v>
      </c>
      <c r="W284" s="163">
        <f t="shared" si="139"/>
        <v>6</v>
      </c>
      <c r="X284" s="178">
        <f t="shared" si="140"/>
        <v>0</v>
      </c>
      <c r="Y284" s="163">
        <f t="shared" si="141"/>
        <v>0</v>
      </c>
      <c r="Z284" s="178">
        <f t="shared" si="142"/>
        <v>0</v>
      </c>
      <c r="AA284" s="163">
        <f t="shared" si="143"/>
        <v>0</v>
      </c>
      <c r="AB284" s="178">
        <f t="shared" si="144"/>
        <v>0</v>
      </c>
      <c r="AC284" s="163">
        <f t="shared" si="145"/>
        <v>0</v>
      </c>
      <c r="AD284" s="178">
        <f t="shared" si="146"/>
        <v>0</v>
      </c>
      <c r="AE284" s="163">
        <f t="shared" si="147"/>
        <v>0</v>
      </c>
      <c r="AF284" s="178">
        <f t="shared" si="148"/>
        <v>0</v>
      </c>
      <c r="AG284" s="163">
        <f t="shared" si="149"/>
        <v>0</v>
      </c>
      <c r="AH284" s="158">
        <f t="shared" si="150"/>
        <v>1.3100436681222707</v>
      </c>
      <c r="AI284" s="142">
        <f t="shared" si="151"/>
        <v>6</v>
      </c>
    </row>
    <row r="285" spans="1:35" ht="12.75">
      <c r="A285" s="203">
        <v>15</v>
      </c>
      <c r="B285" s="279" t="s">
        <v>248</v>
      </c>
      <c r="C285" s="192">
        <v>426</v>
      </c>
      <c r="D285" s="28"/>
      <c r="E285" s="239"/>
      <c r="F285" s="35">
        <v>6</v>
      </c>
      <c r="G285" s="16">
        <v>6</v>
      </c>
      <c r="H285" s="16"/>
      <c r="I285" s="60">
        <v>0</v>
      </c>
      <c r="J285" s="16">
        <v>6</v>
      </c>
      <c r="K285" s="64">
        <f t="shared" si="152"/>
        <v>6</v>
      </c>
      <c r="L285" s="60">
        <v>0</v>
      </c>
      <c r="M285" s="35">
        <v>0</v>
      </c>
      <c r="N285" s="64">
        <f t="shared" si="153"/>
        <v>0</v>
      </c>
      <c r="O285" s="60"/>
      <c r="P285" s="16"/>
      <c r="Q285" s="64">
        <f t="shared" si="154"/>
        <v>0</v>
      </c>
      <c r="R285" s="128"/>
      <c r="S285" s="128"/>
      <c r="T285" s="128"/>
      <c r="U285" s="119">
        <f t="shared" si="137"/>
        <v>6</v>
      </c>
      <c r="V285" s="158">
        <f t="shared" si="138"/>
        <v>1.4084507042253522</v>
      </c>
      <c r="W285" s="163">
        <f t="shared" si="139"/>
        <v>1</v>
      </c>
      <c r="X285" s="178">
        <f t="shared" si="140"/>
        <v>0</v>
      </c>
      <c r="Y285" s="163">
        <f t="shared" si="141"/>
        <v>0</v>
      </c>
      <c r="Z285" s="178">
        <f t="shared" si="142"/>
        <v>0</v>
      </c>
      <c r="AA285" s="163">
        <f t="shared" si="143"/>
        <v>0</v>
      </c>
      <c r="AB285" s="178">
        <f t="shared" si="144"/>
        <v>0</v>
      </c>
      <c r="AC285" s="163">
        <f t="shared" si="145"/>
        <v>0</v>
      </c>
      <c r="AD285" s="178">
        <f t="shared" si="146"/>
        <v>0</v>
      </c>
      <c r="AE285" s="163">
        <f t="shared" si="147"/>
        <v>0</v>
      </c>
      <c r="AF285" s="178">
        <f t="shared" si="148"/>
        <v>0</v>
      </c>
      <c r="AG285" s="163">
        <f t="shared" si="149"/>
        <v>0</v>
      </c>
      <c r="AH285" s="158">
        <f t="shared" si="150"/>
        <v>1.4084507042253522</v>
      </c>
      <c r="AI285" s="142">
        <f t="shared" si="151"/>
        <v>1</v>
      </c>
    </row>
    <row r="286" spans="1:35" ht="12.75">
      <c r="A286" s="203">
        <v>15</v>
      </c>
      <c r="B286" s="279" t="s">
        <v>246</v>
      </c>
      <c r="C286" s="192">
        <v>557</v>
      </c>
      <c r="D286" s="28"/>
      <c r="E286" s="239"/>
      <c r="F286" s="35">
        <v>4</v>
      </c>
      <c r="G286" s="16">
        <v>4</v>
      </c>
      <c r="H286" s="16"/>
      <c r="I286" s="60">
        <v>0</v>
      </c>
      <c r="J286" s="16">
        <v>8</v>
      </c>
      <c r="K286" s="64">
        <f t="shared" si="152"/>
        <v>8</v>
      </c>
      <c r="L286" s="60">
        <v>0</v>
      </c>
      <c r="M286" s="35">
        <v>0</v>
      </c>
      <c r="N286" s="64">
        <f t="shared" si="153"/>
        <v>0</v>
      </c>
      <c r="O286" s="60"/>
      <c r="P286" s="16"/>
      <c r="Q286" s="64">
        <f t="shared" si="154"/>
        <v>0</v>
      </c>
      <c r="R286" s="128"/>
      <c r="S286" s="128"/>
      <c r="T286" s="128"/>
      <c r="U286" s="119">
        <f t="shared" si="137"/>
        <v>8</v>
      </c>
      <c r="V286" s="158">
        <f t="shared" si="138"/>
        <v>1.436265709156194</v>
      </c>
      <c r="W286" s="163">
        <f t="shared" si="139"/>
        <v>2</v>
      </c>
      <c r="X286" s="178">
        <f t="shared" si="140"/>
        <v>0</v>
      </c>
      <c r="Y286" s="163">
        <f t="shared" si="141"/>
        <v>0</v>
      </c>
      <c r="Z286" s="178">
        <f t="shared" si="142"/>
        <v>0</v>
      </c>
      <c r="AA286" s="163">
        <f t="shared" si="143"/>
        <v>0</v>
      </c>
      <c r="AB286" s="178">
        <f t="shared" si="144"/>
        <v>0</v>
      </c>
      <c r="AC286" s="163">
        <f t="shared" si="145"/>
        <v>0</v>
      </c>
      <c r="AD286" s="178">
        <f t="shared" si="146"/>
        <v>0</v>
      </c>
      <c r="AE286" s="163">
        <f t="shared" si="147"/>
        <v>0</v>
      </c>
      <c r="AF286" s="178">
        <f t="shared" si="148"/>
        <v>0</v>
      </c>
      <c r="AG286" s="163">
        <f t="shared" si="149"/>
        <v>0</v>
      </c>
      <c r="AH286" s="158">
        <f t="shared" si="150"/>
        <v>1.436265709156194</v>
      </c>
      <c r="AI286" s="142">
        <f t="shared" si="151"/>
        <v>2</v>
      </c>
    </row>
    <row r="287" spans="1:35" ht="12.75">
      <c r="A287" s="203">
        <v>15</v>
      </c>
      <c r="B287" s="279" t="s">
        <v>254</v>
      </c>
      <c r="C287" s="192">
        <v>204</v>
      </c>
      <c r="D287" s="28"/>
      <c r="E287" s="239"/>
      <c r="F287" s="35">
        <v>5</v>
      </c>
      <c r="G287" s="16">
        <v>5</v>
      </c>
      <c r="H287" s="16"/>
      <c r="I287" s="60">
        <v>0</v>
      </c>
      <c r="J287" s="16">
        <v>3</v>
      </c>
      <c r="K287" s="64">
        <f t="shared" si="152"/>
        <v>3</v>
      </c>
      <c r="L287" s="60">
        <v>0</v>
      </c>
      <c r="M287" s="35">
        <v>0</v>
      </c>
      <c r="N287" s="64">
        <f t="shared" si="153"/>
        <v>0</v>
      </c>
      <c r="O287" s="60"/>
      <c r="P287" s="16"/>
      <c r="Q287" s="64">
        <f t="shared" si="154"/>
        <v>0</v>
      </c>
      <c r="R287" s="128"/>
      <c r="S287" s="128"/>
      <c r="T287" s="128"/>
      <c r="U287" s="119">
        <f t="shared" si="137"/>
        <v>3</v>
      </c>
      <c r="V287" s="158">
        <f t="shared" si="138"/>
        <v>1.4705882352941175</v>
      </c>
      <c r="W287" s="163">
        <f t="shared" si="139"/>
        <v>0.6</v>
      </c>
      <c r="X287" s="178">
        <f t="shared" si="140"/>
        <v>0</v>
      </c>
      <c r="Y287" s="163">
        <f t="shared" si="141"/>
        <v>0</v>
      </c>
      <c r="Z287" s="178">
        <f t="shared" si="142"/>
        <v>0</v>
      </c>
      <c r="AA287" s="163">
        <f t="shared" si="143"/>
        <v>0</v>
      </c>
      <c r="AB287" s="178">
        <f t="shared" si="144"/>
        <v>0</v>
      </c>
      <c r="AC287" s="163">
        <f t="shared" si="145"/>
        <v>0</v>
      </c>
      <c r="AD287" s="178">
        <f t="shared" si="146"/>
        <v>0</v>
      </c>
      <c r="AE287" s="163">
        <f t="shared" si="147"/>
        <v>0</v>
      </c>
      <c r="AF287" s="178">
        <f t="shared" si="148"/>
        <v>0</v>
      </c>
      <c r="AG287" s="163">
        <f t="shared" si="149"/>
        <v>0</v>
      </c>
      <c r="AH287" s="158">
        <f t="shared" si="150"/>
        <v>1.4705882352941175</v>
      </c>
      <c r="AI287" s="142">
        <f t="shared" si="151"/>
        <v>0.6</v>
      </c>
    </row>
    <row r="288" spans="1:35" ht="12.75">
      <c r="A288" s="203">
        <v>15</v>
      </c>
      <c r="B288" s="279" t="s">
        <v>253</v>
      </c>
      <c r="C288" s="192">
        <v>227</v>
      </c>
      <c r="D288" s="28"/>
      <c r="E288" s="239"/>
      <c r="F288" s="35"/>
      <c r="G288" s="16"/>
      <c r="H288" s="16"/>
      <c r="I288" s="60">
        <v>0</v>
      </c>
      <c r="J288" s="16">
        <v>0</v>
      </c>
      <c r="K288" s="64">
        <f t="shared" si="152"/>
        <v>0</v>
      </c>
      <c r="L288" s="60">
        <v>0</v>
      </c>
      <c r="M288" s="35">
        <v>0</v>
      </c>
      <c r="N288" s="64">
        <f t="shared" si="153"/>
        <v>0</v>
      </c>
      <c r="O288" s="60"/>
      <c r="P288" s="16"/>
      <c r="Q288" s="64">
        <f t="shared" si="154"/>
        <v>0</v>
      </c>
      <c r="R288" s="128"/>
      <c r="S288" s="128"/>
      <c r="T288" s="128"/>
      <c r="U288" s="119">
        <f t="shared" si="137"/>
        <v>0</v>
      </c>
      <c r="V288" s="158">
        <f t="shared" si="138"/>
        <v>0</v>
      </c>
      <c r="W288" s="163" t="e">
        <f t="shared" si="139"/>
        <v>#DIV/0!</v>
      </c>
      <c r="X288" s="178">
        <f t="shared" si="140"/>
        <v>0</v>
      </c>
      <c r="Y288" s="163" t="e">
        <f t="shared" si="141"/>
        <v>#DIV/0!</v>
      </c>
      <c r="Z288" s="178">
        <f t="shared" si="142"/>
        <v>0</v>
      </c>
      <c r="AA288" s="163" t="e">
        <f t="shared" si="143"/>
        <v>#DIV/0!</v>
      </c>
      <c r="AB288" s="178">
        <f t="shared" si="144"/>
        <v>0</v>
      </c>
      <c r="AC288" s="163" t="e">
        <f t="shared" si="145"/>
        <v>#DIV/0!</v>
      </c>
      <c r="AD288" s="178">
        <f t="shared" si="146"/>
        <v>0</v>
      </c>
      <c r="AE288" s="163" t="e">
        <f t="shared" si="147"/>
        <v>#DIV/0!</v>
      </c>
      <c r="AF288" s="178">
        <f t="shared" si="148"/>
        <v>0</v>
      </c>
      <c r="AG288" s="163" t="e">
        <f t="shared" si="149"/>
        <v>#DIV/0!</v>
      </c>
      <c r="AH288" s="158">
        <f t="shared" si="150"/>
        <v>0</v>
      </c>
      <c r="AI288" s="142" t="e">
        <f t="shared" si="151"/>
        <v>#DIV/0!</v>
      </c>
    </row>
    <row r="289" spans="1:35" ht="12.75">
      <c r="A289" s="212">
        <v>15</v>
      </c>
      <c r="B289" s="289" t="s">
        <v>247</v>
      </c>
      <c r="C289" s="200">
        <v>104</v>
      </c>
      <c r="D289" s="84"/>
      <c r="E289" s="244"/>
      <c r="F289" s="85">
        <v>2</v>
      </c>
      <c r="G289" s="57"/>
      <c r="H289" s="57"/>
      <c r="I289" s="106">
        <v>0</v>
      </c>
      <c r="J289" s="57">
        <v>0</v>
      </c>
      <c r="K289" s="94">
        <f t="shared" si="152"/>
        <v>0</v>
      </c>
      <c r="L289" s="106">
        <v>0</v>
      </c>
      <c r="M289" s="85">
        <v>0</v>
      </c>
      <c r="N289" s="94">
        <f t="shared" si="153"/>
        <v>0</v>
      </c>
      <c r="O289" s="106"/>
      <c r="P289" s="57"/>
      <c r="Q289" s="94">
        <f t="shared" si="154"/>
        <v>0</v>
      </c>
      <c r="R289" s="137"/>
      <c r="S289" s="137"/>
      <c r="T289" s="137"/>
      <c r="U289" s="118">
        <f t="shared" si="137"/>
        <v>0</v>
      </c>
      <c r="V289" s="158">
        <f t="shared" si="138"/>
        <v>0</v>
      </c>
      <c r="W289" s="163">
        <f t="shared" si="139"/>
        <v>0</v>
      </c>
      <c r="X289" s="178">
        <f t="shared" si="140"/>
        <v>0</v>
      </c>
      <c r="Y289" s="163">
        <f t="shared" si="141"/>
        <v>0</v>
      </c>
      <c r="Z289" s="178">
        <f t="shared" si="142"/>
        <v>0</v>
      </c>
      <c r="AA289" s="163">
        <f t="shared" si="143"/>
        <v>0</v>
      </c>
      <c r="AB289" s="178">
        <f t="shared" si="144"/>
        <v>0</v>
      </c>
      <c r="AC289" s="163">
        <f t="shared" si="145"/>
        <v>0</v>
      </c>
      <c r="AD289" s="178">
        <f t="shared" si="146"/>
        <v>0</v>
      </c>
      <c r="AE289" s="163">
        <f t="shared" si="147"/>
        <v>0</v>
      </c>
      <c r="AF289" s="178">
        <f t="shared" si="148"/>
        <v>0</v>
      </c>
      <c r="AG289" s="163">
        <f t="shared" si="149"/>
        <v>0</v>
      </c>
      <c r="AH289" s="158">
        <f t="shared" si="150"/>
        <v>0</v>
      </c>
      <c r="AI289" s="142">
        <f t="shared" si="151"/>
        <v>0</v>
      </c>
    </row>
    <row r="290" spans="1:35" ht="12.75">
      <c r="A290" s="203">
        <v>15</v>
      </c>
      <c r="B290" s="279" t="s">
        <v>250</v>
      </c>
      <c r="C290" s="192">
        <v>149</v>
      </c>
      <c r="D290" s="28"/>
      <c r="E290" s="239"/>
      <c r="F290" s="35">
        <v>1</v>
      </c>
      <c r="G290" s="16">
        <v>1</v>
      </c>
      <c r="H290" s="16"/>
      <c r="I290" s="60">
        <v>0</v>
      </c>
      <c r="J290" s="16">
        <v>2</v>
      </c>
      <c r="K290" s="64">
        <f t="shared" si="152"/>
        <v>2</v>
      </c>
      <c r="L290" s="60">
        <v>0</v>
      </c>
      <c r="M290" s="35">
        <v>0</v>
      </c>
      <c r="N290" s="64">
        <f t="shared" si="153"/>
        <v>0</v>
      </c>
      <c r="O290" s="60"/>
      <c r="P290" s="16"/>
      <c r="Q290" s="64">
        <f t="shared" si="154"/>
        <v>0</v>
      </c>
      <c r="R290" s="128"/>
      <c r="S290" s="128"/>
      <c r="T290" s="128"/>
      <c r="U290" s="119">
        <f t="shared" si="137"/>
        <v>2</v>
      </c>
      <c r="V290" s="158">
        <f t="shared" si="138"/>
        <v>1.342281879194631</v>
      </c>
      <c r="W290" s="163">
        <f t="shared" si="139"/>
        <v>2</v>
      </c>
      <c r="X290" s="178">
        <f t="shared" si="140"/>
        <v>0</v>
      </c>
      <c r="Y290" s="163">
        <f t="shared" si="141"/>
        <v>0</v>
      </c>
      <c r="Z290" s="178">
        <f t="shared" si="142"/>
        <v>0</v>
      </c>
      <c r="AA290" s="163">
        <f t="shared" si="143"/>
        <v>0</v>
      </c>
      <c r="AB290" s="178">
        <f t="shared" si="144"/>
        <v>0</v>
      </c>
      <c r="AC290" s="163">
        <f t="shared" si="145"/>
        <v>0</v>
      </c>
      <c r="AD290" s="178">
        <f t="shared" si="146"/>
        <v>0</v>
      </c>
      <c r="AE290" s="163">
        <f t="shared" si="147"/>
        <v>0</v>
      </c>
      <c r="AF290" s="178">
        <f t="shared" si="148"/>
        <v>0</v>
      </c>
      <c r="AG290" s="163">
        <f t="shared" si="149"/>
        <v>0</v>
      </c>
      <c r="AH290" s="158">
        <f t="shared" si="150"/>
        <v>1.342281879194631</v>
      </c>
      <c r="AI290" s="142">
        <f t="shared" si="151"/>
        <v>2</v>
      </c>
    </row>
    <row r="291" spans="1:35" ht="12.75">
      <c r="A291" s="203">
        <v>15</v>
      </c>
      <c r="B291" s="279" t="s">
        <v>244</v>
      </c>
      <c r="C291" s="192">
        <v>185</v>
      </c>
      <c r="D291" s="28"/>
      <c r="E291" s="239"/>
      <c r="F291" s="35">
        <v>4</v>
      </c>
      <c r="G291" s="16"/>
      <c r="H291" s="16"/>
      <c r="I291" s="60">
        <v>0</v>
      </c>
      <c r="J291" s="16">
        <v>4</v>
      </c>
      <c r="K291" s="64">
        <f t="shared" si="152"/>
        <v>4</v>
      </c>
      <c r="L291" s="60">
        <v>0</v>
      </c>
      <c r="M291" s="35">
        <v>0</v>
      </c>
      <c r="N291" s="64">
        <f t="shared" si="153"/>
        <v>0</v>
      </c>
      <c r="O291" s="60"/>
      <c r="P291" s="16"/>
      <c r="Q291" s="64">
        <f t="shared" si="154"/>
        <v>0</v>
      </c>
      <c r="R291" s="128"/>
      <c r="S291" s="128"/>
      <c r="T291" s="128"/>
      <c r="U291" s="119">
        <f t="shared" si="137"/>
        <v>4</v>
      </c>
      <c r="V291" s="158">
        <f t="shared" si="138"/>
        <v>2.1621621621621623</v>
      </c>
      <c r="W291" s="163">
        <f t="shared" si="139"/>
        <v>1</v>
      </c>
      <c r="X291" s="178">
        <f t="shared" si="140"/>
        <v>0</v>
      </c>
      <c r="Y291" s="163">
        <f t="shared" si="141"/>
        <v>0</v>
      </c>
      <c r="Z291" s="178">
        <f t="shared" si="142"/>
        <v>0</v>
      </c>
      <c r="AA291" s="163">
        <f t="shared" si="143"/>
        <v>0</v>
      </c>
      <c r="AB291" s="178">
        <f t="shared" si="144"/>
        <v>0</v>
      </c>
      <c r="AC291" s="163">
        <f t="shared" si="145"/>
        <v>0</v>
      </c>
      <c r="AD291" s="178">
        <f t="shared" si="146"/>
        <v>0</v>
      </c>
      <c r="AE291" s="163">
        <f t="shared" si="147"/>
        <v>0</v>
      </c>
      <c r="AF291" s="178">
        <f t="shared" si="148"/>
        <v>0</v>
      </c>
      <c r="AG291" s="163">
        <f t="shared" si="149"/>
        <v>0</v>
      </c>
      <c r="AH291" s="158">
        <f t="shared" si="150"/>
        <v>2.1621621621621623</v>
      </c>
      <c r="AI291" s="142">
        <f t="shared" si="151"/>
        <v>1</v>
      </c>
    </row>
    <row r="292" spans="1:35" ht="12.75">
      <c r="A292" s="203">
        <v>15</v>
      </c>
      <c r="B292" s="279" t="s">
        <v>251</v>
      </c>
      <c r="C292" s="192">
        <v>240</v>
      </c>
      <c r="D292" s="28"/>
      <c r="E292" s="239"/>
      <c r="F292" s="35">
        <v>1</v>
      </c>
      <c r="G292" s="16">
        <v>1</v>
      </c>
      <c r="H292" s="16"/>
      <c r="I292" s="60">
        <v>0</v>
      </c>
      <c r="J292" s="16">
        <v>10</v>
      </c>
      <c r="K292" s="64">
        <f t="shared" si="152"/>
        <v>10</v>
      </c>
      <c r="L292" s="60">
        <v>0</v>
      </c>
      <c r="M292" s="35">
        <v>0</v>
      </c>
      <c r="N292" s="64">
        <f t="shared" si="153"/>
        <v>0</v>
      </c>
      <c r="O292" s="60"/>
      <c r="P292" s="16"/>
      <c r="Q292" s="64">
        <f t="shared" si="154"/>
        <v>0</v>
      </c>
      <c r="R292" s="128"/>
      <c r="S292" s="128"/>
      <c r="T292" s="128"/>
      <c r="U292" s="119">
        <f t="shared" si="137"/>
        <v>10</v>
      </c>
      <c r="V292" s="158">
        <f t="shared" si="138"/>
        <v>4.166666666666666</v>
      </c>
      <c r="W292" s="163">
        <f t="shared" si="139"/>
        <v>10</v>
      </c>
      <c r="X292" s="178">
        <f t="shared" si="140"/>
        <v>0</v>
      </c>
      <c r="Y292" s="163">
        <f t="shared" si="141"/>
        <v>0</v>
      </c>
      <c r="Z292" s="178">
        <f t="shared" si="142"/>
        <v>0</v>
      </c>
      <c r="AA292" s="163">
        <f t="shared" si="143"/>
        <v>0</v>
      </c>
      <c r="AB292" s="178">
        <f t="shared" si="144"/>
        <v>0</v>
      </c>
      <c r="AC292" s="163">
        <f t="shared" si="145"/>
        <v>0</v>
      </c>
      <c r="AD292" s="178">
        <f t="shared" si="146"/>
        <v>0</v>
      </c>
      <c r="AE292" s="163">
        <f t="shared" si="147"/>
        <v>0</v>
      </c>
      <c r="AF292" s="178">
        <f t="shared" si="148"/>
        <v>0</v>
      </c>
      <c r="AG292" s="163">
        <f t="shared" si="149"/>
        <v>0</v>
      </c>
      <c r="AH292" s="158">
        <f t="shared" si="150"/>
        <v>4.166666666666666</v>
      </c>
      <c r="AI292" s="142">
        <f t="shared" si="151"/>
        <v>10</v>
      </c>
    </row>
    <row r="293" spans="1:35" ht="12.75">
      <c r="A293" s="203">
        <v>15</v>
      </c>
      <c r="B293" s="279" t="s">
        <v>249</v>
      </c>
      <c r="C293" s="192">
        <v>193</v>
      </c>
      <c r="D293" s="28"/>
      <c r="E293" s="239"/>
      <c r="F293" s="35">
        <v>1</v>
      </c>
      <c r="G293" s="16"/>
      <c r="H293" s="16"/>
      <c r="I293" s="60">
        <v>0</v>
      </c>
      <c r="J293" s="16">
        <v>0</v>
      </c>
      <c r="K293" s="64">
        <f t="shared" si="152"/>
        <v>0</v>
      </c>
      <c r="L293" s="60">
        <v>0</v>
      </c>
      <c r="M293" s="35">
        <v>0</v>
      </c>
      <c r="N293" s="64">
        <f t="shared" si="153"/>
        <v>0</v>
      </c>
      <c r="O293" s="60"/>
      <c r="P293" s="16"/>
      <c r="Q293" s="64">
        <f t="shared" si="154"/>
        <v>0</v>
      </c>
      <c r="R293" s="128"/>
      <c r="S293" s="128"/>
      <c r="T293" s="128"/>
      <c r="U293" s="119">
        <f t="shared" si="137"/>
        <v>0</v>
      </c>
      <c r="V293" s="158">
        <f t="shared" si="138"/>
        <v>0</v>
      </c>
      <c r="W293" s="163">
        <f t="shared" si="139"/>
        <v>0</v>
      </c>
      <c r="X293" s="178">
        <f t="shared" si="140"/>
        <v>0</v>
      </c>
      <c r="Y293" s="163">
        <f t="shared" si="141"/>
        <v>0</v>
      </c>
      <c r="Z293" s="178">
        <f t="shared" si="142"/>
        <v>0</v>
      </c>
      <c r="AA293" s="163">
        <f t="shared" si="143"/>
        <v>0</v>
      </c>
      <c r="AB293" s="178">
        <f t="shared" si="144"/>
        <v>0</v>
      </c>
      <c r="AC293" s="163">
        <f t="shared" si="145"/>
        <v>0</v>
      </c>
      <c r="AD293" s="178">
        <f t="shared" si="146"/>
        <v>0</v>
      </c>
      <c r="AE293" s="163">
        <f t="shared" si="147"/>
        <v>0</v>
      </c>
      <c r="AF293" s="178">
        <f t="shared" si="148"/>
        <v>0</v>
      </c>
      <c r="AG293" s="163">
        <f t="shared" si="149"/>
        <v>0</v>
      </c>
      <c r="AH293" s="158">
        <f t="shared" si="150"/>
        <v>0</v>
      </c>
      <c r="AI293" s="142">
        <f t="shared" si="151"/>
        <v>0</v>
      </c>
    </row>
    <row r="294" spans="1:35" ht="12.75">
      <c r="A294" s="203">
        <v>15</v>
      </c>
      <c r="B294" s="279" t="s">
        <v>245</v>
      </c>
      <c r="C294" s="192">
        <v>145</v>
      </c>
      <c r="D294" s="28"/>
      <c r="E294" s="239"/>
      <c r="F294" s="35"/>
      <c r="G294" s="16"/>
      <c r="H294" s="16"/>
      <c r="I294" s="60">
        <v>0</v>
      </c>
      <c r="J294" s="16">
        <v>0</v>
      </c>
      <c r="K294" s="64">
        <f t="shared" si="152"/>
        <v>0</v>
      </c>
      <c r="L294" s="60">
        <v>0</v>
      </c>
      <c r="M294" s="35">
        <v>0</v>
      </c>
      <c r="N294" s="64">
        <f t="shared" si="153"/>
        <v>0</v>
      </c>
      <c r="O294" s="60"/>
      <c r="P294" s="16"/>
      <c r="Q294" s="64">
        <f t="shared" si="154"/>
        <v>0</v>
      </c>
      <c r="R294" s="128"/>
      <c r="S294" s="128"/>
      <c r="T294" s="128"/>
      <c r="U294" s="119">
        <f t="shared" si="137"/>
        <v>0</v>
      </c>
      <c r="V294" s="159">
        <f t="shared" si="138"/>
        <v>0</v>
      </c>
      <c r="W294" s="169" t="e">
        <f t="shared" si="139"/>
        <v>#DIV/0!</v>
      </c>
      <c r="X294" s="179">
        <f t="shared" si="140"/>
        <v>0</v>
      </c>
      <c r="Y294" s="169" t="e">
        <f t="shared" si="141"/>
        <v>#DIV/0!</v>
      </c>
      <c r="Z294" s="179">
        <f t="shared" si="142"/>
        <v>0</v>
      </c>
      <c r="AA294" s="169" t="e">
        <f t="shared" si="143"/>
        <v>#DIV/0!</v>
      </c>
      <c r="AB294" s="179">
        <f t="shared" si="144"/>
        <v>0</v>
      </c>
      <c r="AC294" s="169" t="e">
        <f t="shared" si="145"/>
        <v>#DIV/0!</v>
      </c>
      <c r="AD294" s="179">
        <f t="shared" si="146"/>
        <v>0</v>
      </c>
      <c r="AE294" s="169" t="e">
        <f t="shared" si="147"/>
        <v>#DIV/0!</v>
      </c>
      <c r="AF294" s="179">
        <f t="shared" si="148"/>
        <v>0</v>
      </c>
      <c r="AG294" s="169" t="e">
        <f t="shared" si="149"/>
        <v>#DIV/0!</v>
      </c>
      <c r="AH294" s="159">
        <f t="shared" si="150"/>
        <v>0</v>
      </c>
      <c r="AI294" s="145" t="e">
        <f t="shared" si="151"/>
        <v>#DIV/0!</v>
      </c>
    </row>
    <row r="295" spans="1:35" ht="13.5" thickBot="1">
      <c r="A295" s="208"/>
      <c r="B295" s="285"/>
      <c r="C295" s="187">
        <f aca="true" t="shared" si="155" ref="C295:U295">SUM(C259:C294)</f>
        <v>23397</v>
      </c>
      <c r="D295" s="245">
        <f t="shared" si="155"/>
        <v>7417.781161970546</v>
      </c>
      <c r="E295" s="246">
        <f t="shared" si="155"/>
        <v>4602.055555555556</v>
      </c>
      <c r="F295" s="97">
        <f t="shared" si="155"/>
        <v>632</v>
      </c>
      <c r="G295" s="98">
        <f t="shared" si="155"/>
        <v>244</v>
      </c>
      <c r="H295" s="93">
        <f t="shared" si="155"/>
        <v>127</v>
      </c>
      <c r="I295" s="97">
        <f t="shared" si="155"/>
        <v>3</v>
      </c>
      <c r="J295" s="98">
        <f t="shared" si="155"/>
        <v>154</v>
      </c>
      <c r="K295" s="93">
        <f t="shared" si="155"/>
        <v>157</v>
      </c>
      <c r="L295" s="97">
        <f t="shared" si="155"/>
        <v>0</v>
      </c>
      <c r="M295" s="98">
        <f t="shared" si="155"/>
        <v>1</v>
      </c>
      <c r="N295" s="93">
        <f t="shared" si="155"/>
        <v>1</v>
      </c>
      <c r="O295" s="97">
        <f t="shared" si="155"/>
        <v>0</v>
      </c>
      <c r="P295" s="98">
        <f t="shared" si="155"/>
        <v>0</v>
      </c>
      <c r="Q295" s="93">
        <f t="shared" si="155"/>
        <v>0</v>
      </c>
      <c r="R295" s="134">
        <f t="shared" si="155"/>
        <v>0</v>
      </c>
      <c r="S295" s="134">
        <f t="shared" si="155"/>
        <v>0</v>
      </c>
      <c r="T295" s="134">
        <f t="shared" si="155"/>
        <v>0</v>
      </c>
      <c r="U295" s="46">
        <f t="shared" si="155"/>
        <v>158</v>
      </c>
      <c r="V295" s="160">
        <f t="shared" si="138"/>
        <v>0.6710261999401633</v>
      </c>
      <c r="W295" s="170">
        <f t="shared" si="139"/>
        <v>0.24841772151898733</v>
      </c>
      <c r="X295" s="180">
        <f t="shared" si="140"/>
        <v>0.004274052228918237</v>
      </c>
      <c r="Y295" s="170">
        <f t="shared" si="141"/>
        <v>0.0015822784810126582</v>
      </c>
      <c r="Z295" s="180">
        <f t="shared" si="142"/>
        <v>0</v>
      </c>
      <c r="AA295" s="170">
        <f t="shared" si="143"/>
        <v>0</v>
      </c>
      <c r="AB295" s="180">
        <f t="shared" si="144"/>
        <v>0</v>
      </c>
      <c r="AC295" s="170">
        <f t="shared" si="145"/>
        <v>0</v>
      </c>
      <c r="AD295" s="180">
        <f t="shared" si="146"/>
        <v>0</v>
      </c>
      <c r="AE295" s="170">
        <f t="shared" si="147"/>
        <v>0</v>
      </c>
      <c r="AF295" s="180">
        <f t="shared" si="148"/>
        <v>0</v>
      </c>
      <c r="AG295" s="170">
        <f t="shared" si="149"/>
        <v>0</v>
      </c>
      <c r="AH295" s="160">
        <f t="shared" si="150"/>
        <v>0.6753002521690815</v>
      </c>
      <c r="AI295" s="146">
        <f t="shared" si="151"/>
        <v>0.25</v>
      </c>
    </row>
    <row r="296" spans="1:35" s="12" customFormat="1" ht="16.5" thickBot="1">
      <c r="A296" s="213"/>
      <c r="B296" s="292" t="s">
        <v>256</v>
      </c>
      <c r="C296" s="253">
        <f>C295+C258+C250+C225+C204+C187+C171+C156+C132+C111+C96+C78+C66+C48+C19</f>
        <v>598297.2309001951</v>
      </c>
      <c r="D296" s="247">
        <f aca="true" t="shared" si="156" ref="D296:U296">D295+D258+D250+D225+D204+D187+D171+D156+D132+D111+D96+D78+D66+D48+D19</f>
        <v>202127.57337388897</v>
      </c>
      <c r="E296" s="248">
        <f>E295+E258+E250+E225+E204+E187+E171+E156+E132+E111+E96+E78+E66+E48+E19</f>
        <v>264377.31596613873</v>
      </c>
      <c r="F296" s="235">
        <f>F295+F258+F250+F225+F204+F187+F171+F156+F132+F111+F96+F78+F66+F48+F19</f>
        <v>11236</v>
      </c>
      <c r="G296" s="236">
        <f t="shared" si="156"/>
        <v>2914</v>
      </c>
      <c r="H296" s="237">
        <f t="shared" si="156"/>
        <v>4329</v>
      </c>
      <c r="I296" s="235">
        <f t="shared" si="156"/>
        <v>1481</v>
      </c>
      <c r="J296" s="236">
        <f>J295+J258+J250+J225+J204+J187+J171+J156+J132+J111+J96+J78+J66+J48+J19</f>
        <v>1856</v>
      </c>
      <c r="K296" s="237">
        <f t="shared" si="156"/>
        <v>3337</v>
      </c>
      <c r="L296" s="235">
        <f t="shared" si="156"/>
        <v>665</v>
      </c>
      <c r="M296" s="236">
        <f t="shared" si="156"/>
        <v>744</v>
      </c>
      <c r="N296" s="237">
        <f t="shared" si="156"/>
        <v>1409</v>
      </c>
      <c r="O296" s="235">
        <f t="shared" si="156"/>
        <v>122</v>
      </c>
      <c r="P296" s="236">
        <f t="shared" si="156"/>
        <v>363</v>
      </c>
      <c r="Q296" s="237">
        <f t="shared" si="156"/>
        <v>485</v>
      </c>
      <c r="R296" s="138">
        <f t="shared" si="156"/>
        <v>323</v>
      </c>
      <c r="S296" s="138">
        <f t="shared" si="156"/>
        <v>78</v>
      </c>
      <c r="T296" s="138">
        <f t="shared" si="156"/>
        <v>11</v>
      </c>
      <c r="U296" s="47">
        <f t="shared" si="156"/>
        <v>5643</v>
      </c>
      <c r="V296" s="161">
        <f t="shared" si="138"/>
        <v>0.5577495311116794</v>
      </c>
      <c r="W296" s="182">
        <f t="shared" si="139"/>
        <v>0.2969918120327519</v>
      </c>
      <c r="X296" s="181">
        <f t="shared" si="140"/>
        <v>0.23550167495845262</v>
      </c>
      <c r="Y296" s="182">
        <f t="shared" si="141"/>
        <v>0.1254004983980064</v>
      </c>
      <c r="Z296" s="181">
        <f t="shared" si="142"/>
        <v>0.08106338705099327</v>
      </c>
      <c r="AA296" s="182">
        <f t="shared" si="143"/>
        <v>0.04316482734069064</v>
      </c>
      <c r="AB296" s="181">
        <f t="shared" si="144"/>
        <v>0.05398654436591922</v>
      </c>
      <c r="AC296" s="182">
        <f t="shared" si="145"/>
        <v>0.02874688501245995</v>
      </c>
      <c r="AD296" s="181">
        <f t="shared" si="146"/>
        <v>0.013036998329850462</v>
      </c>
      <c r="AE296" s="182">
        <f t="shared" si="147"/>
        <v>0.006941972232111072</v>
      </c>
      <c r="AF296" s="181">
        <f t="shared" si="148"/>
        <v>0.001838551046517373</v>
      </c>
      <c r="AG296" s="182">
        <f t="shared" si="149"/>
        <v>0.000978996084015664</v>
      </c>
      <c r="AH296" s="161">
        <f t="shared" si="150"/>
        <v>0.9431766868634124</v>
      </c>
      <c r="AI296" s="147">
        <f t="shared" si="151"/>
        <v>0.5022249911000356</v>
      </c>
    </row>
    <row r="297" spans="3:21" ht="13.5" thickTop="1">
      <c r="C297" s="7"/>
      <c r="D297" s="11"/>
      <c r="E297" s="1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4"/>
    </row>
    <row r="298" spans="3:12" ht="12.75">
      <c r="C298" s="2"/>
      <c r="D298" s="2"/>
      <c r="E298" s="2"/>
      <c r="F298" s="2"/>
      <c r="G298" s="2"/>
      <c r="H298" s="2"/>
      <c r="I298" s="2"/>
      <c r="L298" s="7"/>
    </row>
    <row r="299" spans="3:12" ht="12.75">
      <c r="C299" s="2"/>
      <c r="D299" s="2"/>
      <c r="E299" s="2"/>
      <c r="F299" s="2"/>
      <c r="G299" s="2"/>
      <c r="H299" s="2"/>
      <c r="I299" s="2"/>
      <c r="L299" s="7"/>
    </row>
    <row r="300" spans="3:12" ht="12.75">
      <c r="C300" s="2"/>
      <c r="D300" s="2"/>
      <c r="E300" s="2"/>
      <c r="F300" s="2"/>
      <c r="G300" s="2"/>
      <c r="H300" s="2"/>
      <c r="I300" s="2"/>
      <c r="L300" s="7"/>
    </row>
    <row r="301" spans="3:12" ht="12.75">
      <c r="C301" s="2"/>
      <c r="D301" s="2"/>
      <c r="E301" s="2"/>
      <c r="F301" s="2"/>
      <c r="G301" s="2"/>
      <c r="H301" s="2"/>
      <c r="I301" s="2"/>
      <c r="L301" s="7"/>
    </row>
    <row r="302" spans="3:12" ht="12.75">
      <c r="C302" s="2"/>
      <c r="D302" s="2"/>
      <c r="E302" s="2"/>
      <c r="F302" s="2"/>
      <c r="G302" s="2"/>
      <c r="H302" s="2"/>
      <c r="I302" s="2"/>
      <c r="L302" s="7"/>
    </row>
    <row r="303" spans="3:12" ht="12.75">
      <c r="C303" s="2"/>
      <c r="D303" s="2"/>
      <c r="E303" s="2"/>
      <c r="F303" s="2"/>
      <c r="G303" s="2"/>
      <c r="H303" s="2"/>
      <c r="I303" s="2"/>
      <c r="L303" s="7"/>
    </row>
    <row r="304" spans="3:12" ht="12.75">
      <c r="C304" s="2"/>
      <c r="D304" s="2"/>
      <c r="E304" s="2"/>
      <c r="F304" s="2"/>
      <c r="G304" s="2"/>
      <c r="H304" s="2"/>
      <c r="I304" s="2"/>
      <c r="L304" s="7"/>
    </row>
    <row r="305" spans="3:12" ht="12.75">
      <c r="C305" s="2"/>
      <c r="D305" s="2"/>
      <c r="E305" s="2"/>
      <c r="F305" s="2"/>
      <c r="G305" s="2"/>
      <c r="H305" s="2"/>
      <c r="I305" s="2"/>
      <c r="L305" s="7"/>
    </row>
    <row r="306" spans="3:12" ht="12.75">
      <c r="C306" s="2"/>
      <c r="D306" s="2"/>
      <c r="E306" s="2"/>
      <c r="F306" s="2"/>
      <c r="G306" s="2"/>
      <c r="H306" s="2"/>
      <c r="I306" s="2"/>
      <c r="L306" s="7"/>
    </row>
    <row r="307" spans="3:12" ht="12.75">
      <c r="C307" s="2"/>
      <c r="D307" s="2"/>
      <c r="E307" s="2"/>
      <c r="F307" s="2"/>
      <c r="G307" s="2"/>
      <c r="H307" s="2"/>
      <c r="I307" s="2"/>
      <c r="L307" s="7"/>
    </row>
    <row r="308" spans="3:12" ht="12.75">
      <c r="C308" s="2"/>
      <c r="D308" s="2"/>
      <c r="E308" s="2"/>
      <c r="F308" s="2"/>
      <c r="G308" s="2"/>
      <c r="H308" s="2"/>
      <c r="I308" s="2"/>
      <c r="L308" s="7"/>
    </row>
    <row r="309" spans="3:12" ht="12.75">
      <c r="C309" s="2"/>
      <c r="D309" s="2"/>
      <c r="E309" s="2"/>
      <c r="F309" s="2"/>
      <c r="G309" s="2"/>
      <c r="H309" s="2"/>
      <c r="I309" s="2"/>
      <c r="L309" s="7"/>
    </row>
    <row r="310" spans="3:12" ht="12.75">
      <c r="C310" s="2"/>
      <c r="D310" s="2"/>
      <c r="E310" s="2"/>
      <c r="F310" s="2"/>
      <c r="G310" s="2"/>
      <c r="H310" s="2"/>
      <c r="I310" s="2"/>
      <c r="L310" s="7"/>
    </row>
    <row r="311" spans="3:12" ht="12.75">
      <c r="C311" s="2"/>
      <c r="D311" s="2"/>
      <c r="E311" s="2"/>
      <c r="F311" s="2"/>
      <c r="G311" s="2"/>
      <c r="H311" s="2"/>
      <c r="I311" s="2"/>
      <c r="L311" s="7"/>
    </row>
    <row r="312" spans="3:12" ht="12.75">
      <c r="C312" s="2"/>
      <c r="D312" s="2"/>
      <c r="E312" s="2"/>
      <c r="F312" s="2"/>
      <c r="G312" s="2"/>
      <c r="H312" s="2"/>
      <c r="I312" s="2"/>
      <c r="L312" s="7"/>
    </row>
    <row r="313" spans="3:12" ht="12.75">
      <c r="C313" s="2"/>
      <c r="D313" s="2"/>
      <c r="E313" s="2"/>
      <c r="F313" s="2"/>
      <c r="G313" s="2"/>
      <c r="H313" s="2"/>
      <c r="I313" s="2"/>
      <c r="L313" s="7"/>
    </row>
    <row r="314" spans="3:12" ht="12.75">
      <c r="C314" s="2"/>
      <c r="D314" s="2"/>
      <c r="E314" s="2"/>
      <c r="F314" s="2"/>
      <c r="G314" s="2"/>
      <c r="H314" s="2"/>
      <c r="I314" s="2"/>
      <c r="L314" s="7"/>
    </row>
    <row r="315" spans="3:12" ht="12.75">
      <c r="C315" s="2"/>
      <c r="D315" s="2"/>
      <c r="E315" s="2"/>
      <c r="F315" s="2"/>
      <c r="G315" s="2"/>
      <c r="H315" s="2"/>
      <c r="I315" s="2"/>
      <c r="L315" s="7"/>
    </row>
    <row r="316" spans="3:12" ht="12.75">
      <c r="C316" s="2"/>
      <c r="D316" s="2"/>
      <c r="E316" s="2"/>
      <c r="F316" s="2"/>
      <c r="G316" s="2"/>
      <c r="H316" s="2"/>
      <c r="I316" s="2"/>
      <c r="L316" s="7"/>
    </row>
    <row r="317" spans="3:12" ht="12.75">
      <c r="C317" s="2"/>
      <c r="D317" s="2"/>
      <c r="E317" s="2"/>
      <c r="F317" s="2"/>
      <c r="G317" s="2"/>
      <c r="H317" s="2"/>
      <c r="I317" s="2"/>
      <c r="L317" s="7"/>
    </row>
    <row r="318" spans="3:12" ht="12.75">
      <c r="C318" s="2"/>
      <c r="D318" s="2"/>
      <c r="E318" s="2"/>
      <c r="F318" s="2"/>
      <c r="G318" s="2"/>
      <c r="H318" s="2"/>
      <c r="I318" s="2"/>
      <c r="L318" s="7"/>
    </row>
    <row r="319" spans="3:12" ht="12.75">
      <c r="C319" s="2"/>
      <c r="D319" s="2"/>
      <c r="E319" s="2"/>
      <c r="F319" s="2"/>
      <c r="G319" s="2"/>
      <c r="H319" s="2"/>
      <c r="I319" s="2"/>
      <c r="L319" s="7"/>
    </row>
    <row r="320" spans="3:12" ht="12.75">
      <c r="C320" s="2"/>
      <c r="D320" s="2"/>
      <c r="E320" s="2"/>
      <c r="F320" s="2"/>
      <c r="G320" s="2"/>
      <c r="H320" s="2"/>
      <c r="I320" s="2"/>
      <c r="L320" s="7"/>
    </row>
    <row r="321" spans="3:12" ht="12.75">
      <c r="C321" s="2"/>
      <c r="D321" s="2"/>
      <c r="E321" s="2"/>
      <c r="F321" s="2"/>
      <c r="G321" s="2"/>
      <c r="H321" s="2"/>
      <c r="I321" s="2"/>
      <c r="L321" s="7"/>
    </row>
    <row r="322" spans="3:12" ht="12.75">
      <c r="C322" s="2"/>
      <c r="D322" s="2"/>
      <c r="E322" s="2"/>
      <c r="F322" s="2"/>
      <c r="G322" s="2"/>
      <c r="H322" s="2"/>
      <c r="I322" s="2"/>
      <c r="L322" s="7"/>
    </row>
    <row r="323" spans="3:12" ht="12.75">
      <c r="C323" s="2"/>
      <c r="D323" s="2"/>
      <c r="E323" s="2"/>
      <c r="F323" s="2"/>
      <c r="G323" s="2"/>
      <c r="H323" s="2"/>
      <c r="I323" s="2"/>
      <c r="L323" s="7"/>
    </row>
    <row r="324" spans="3:17" ht="12.75">
      <c r="C324" s="2"/>
      <c r="D324" s="2"/>
      <c r="E324" s="2"/>
      <c r="F324" s="2"/>
      <c r="G324" s="2"/>
      <c r="H324" s="2"/>
      <c r="I324" s="2"/>
      <c r="L324" s="7"/>
      <c r="O324" s="10"/>
      <c r="P324" s="10"/>
      <c r="Q324" s="10"/>
    </row>
    <row r="325" spans="3:12" ht="12.75">
      <c r="C325" s="2"/>
      <c r="D325" s="2"/>
      <c r="E325" s="2"/>
      <c r="F325" s="2"/>
      <c r="G325" s="2"/>
      <c r="H325" s="2"/>
      <c r="I325" s="2"/>
      <c r="L325" s="7"/>
    </row>
    <row r="326" spans="3:12" ht="12.75">
      <c r="C326" s="2"/>
      <c r="D326" s="2"/>
      <c r="E326" s="2"/>
      <c r="F326" s="2"/>
      <c r="G326" s="2"/>
      <c r="H326" s="2"/>
      <c r="I326" s="2"/>
      <c r="L326" s="7"/>
    </row>
    <row r="327" spans="3:12" ht="12.75">
      <c r="C327" s="2"/>
      <c r="D327" s="2"/>
      <c r="E327" s="2"/>
      <c r="F327" s="2"/>
      <c r="G327" s="2"/>
      <c r="H327" s="2"/>
      <c r="I327" s="2"/>
      <c r="L327" s="7"/>
    </row>
    <row r="328" spans="3:12" ht="12.75">
      <c r="C328" s="2"/>
      <c r="D328" s="2"/>
      <c r="E328" s="2"/>
      <c r="F328" s="2"/>
      <c r="G328" s="2"/>
      <c r="H328" s="2"/>
      <c r="I328" s="2"/>
      <c r="L328" s="7"/>
    </row>
    <row r="329" spans="3:12" ht="12.75">
      <c r="C329" s="2"/>
      <c r="D329" s="2"/>
      <c r="E329" s="2"/>
      <c r="F329" s="2"/>
      <c r="G329" s="2"/>
      <c r="H329" s="2"/>
      <c r="I329" s="2"/>
      <c r="L329" s="7"/>
    </row>
    <row r="330" spans="3:12" ht="12.75">
      <c r="C330" s="2"/>
      <c r="D330" s="2"/>
      <c r="E330" s="2"/>
      <c r="F330" s="2"/>
      <c r="G330" s="2"/>
      <c r="H330" s="2"/>
      <c r="I330" s="2"/>
      <c r="L330" s="7"/>
    </row>
    <row r="331" spans="3:12" ht="12.75">
      <c r="C331" s="2"/>
      <c r="D331" s="2"/>
      <c r="E331" s="2"/>
      <c r="F331" s="2"/>
      <c r="G331" s="2"/>
      <c r="H331" s="2"/>
      <c r="I331" s="2"/>
      <c r="L331" s="7"/>
    </row>
    <row r="332" spans="3:17" ht="12.75">
      <c r="C332" s="2"/>
      <c r="D332" s="2"/>
      <c r="E332" s="2"/>
      <c r="F332" s="2"/>
      <c r="G332" s="2"/>
      <c r="H332" s="2"/>
      <c r="I332" s="2"/>
      <c r="L332" s="7"/>
      <c r="O332" s="10"/>
      <c r="P332" s="10"/>
      <c r="Q332" s="10"/>
    </row>
    <row r="333" spans="3:12" ht="12.75">
      <c r="C333" s="2"/>
      <c r="D333" s="2"/>
      <c r="E333" s="2"/>
      <c r="F333" s="2"/>
      <c r="G333" s="2"/>
      <c r="H333" s="2"/>
      <c r="I333" s="2"/>
      <c r="L333" s="7"/>
    </row>
    <row r="334" spans="3:12" ht="12.75">
      <c r="C334" s="2"/>
      <c r="D334" s="2"/>
      <c r="E334" s="2"/>
      <c r="F334" s="2"/>
      <c r="G334" s="2"/>
      <c r="H334" s="2"/>
      <c r="I334" s="2"/>
      <c r="L334" s="7"/>
    </row>
    <row r="335" spans="3:12" ht="12.75">
      <c r="C335" s="2"/>
      <c r="D335" s="2"/>
      <c r="E335" s="2"/>
      <c r="F335" s="2"/>
      <c r="G335" s="2"/>
      <c r="H335" s="2"/>
      <c r="I335" s="2"/>
      <c r="L335" s="7"/>
    </row>
    <row r="336" spans="3:12" ht="12.75">
      <c r="C336" s="2"/>
      <c r="D336" s="2"/>
      <c r="E336" s="2"/>
      <c r="F336" s="2"/>
      <c r="G336" s="2"/>
      <c r="H336" s="2"/>
      <c r="I336" s="2"/>
      <c r="L336" s="7"/>
    </row>
    <row r="337" spans="3:12" ht="12.75">
      <c r="C337" s="2"/>
      <c r="D337" s="2"/>
      <c r="E337" s="2"/>
      <c r="F337" s="2"/>
      <c r="G337" s="2"/>
      <c r="H337" s="2"/>
      <c r="I337" s="2"/>
      <c r="L337" s="7"/>
    </row>
    <row r="338" spans="3:12" ht="12.75">
      <c r="C338" s="2"/>
      <c r="D338" s="2"/>
      <c r="E338" s="2"/>
      <c r="F338" s="2"/>
      <c r="G338" s="2"/>
      <c r="H338" s="2"/>
      <c r="I338" s="2"/>
      <c r="L338" s="7"/>
    </row>
    <row r="339" spans="3:12" ht="12.75">
      <c r="C339" s="2"/>
      <c r="D339" s="2"/>
      <c r="E339" s="2"/>
      <c r="F339" s="2"/>
      <c r="G339" s="2"/>
      <c r="H339" s="2"/>
      <c r="I339" s="2"/>
      <c r="L339" s="7"/>
    </row>
    <row r="340" spans="3:12" ht="12.75">
      <c r="C340" s="2"/>
      <c r="D340" s="2"/>
      <c r="E340" s="2"/>
      <c r="F340" s="2"/>
      <c r="G340" s="2"/>
      <c r="H340" s="2"/>
      <c r="I340" s="2"/>
      <c r="L340" s="7"/>
    </row>
    <row r="341" spans="3:12" ht="12.75">
      <c r="C341" s="2"/>
      <c r="D341" s="2"/>
      <c r="E341" s="2"/>
      <c r="F341" s="2"/>
      <c r="G341" s="2"/>
      <c r="H341" s="2"/>
      <c r="I341" s="2"/>
      <c r="L341" s="7"/>
    </row>
    <row r="342" spans="3:12" ht="12.75">
      <c r="C342" s="2"/>
      <c r="D342" s="2"/>
      <c r="E342" s="2"/>
      <c r="F342" s="2"/>
      <c r="G342" s="2"/>
      <c r="H342" s="2"/>
      <c r="I342" s="2"/>
      <c r="L342" s="7"/>
    </row>
    <row r="343" spans="3:12" ht="12.75">
      <c r="C343" s="2"/>
      <c r="D343" s="2"/>
      <c r="E343" s="2"/>
      <c r="F343" s="2"/>
      <c r="G343" s="2"/>
      <c r="H343" s="2"/>
      <c r="I343" s="2"/>
      <c r="L343" s="7"/>
    </row>
    <row r="344" spans="3:12" ht="12.75">
      <c r="C344" s="2"/>
      <c r="D344" s="2"/>
      <c r="E344" s="2"/>
      <c r="F344" s="2"/>
      <c r="G344" s="2"/>
      <c r="H344" s="2"/>
      <c r="I344" s="2"/>
      <c r="L344" s="7"/>
    </row>
    <row r="345" spans="3:12" ht="12.75">
      <c r="C345" s="2"/>
      <c r="D345" s="2"/>
      <c r="E345" s="2"/>
      <c r="F345" s="2"/>
      <c r="G345" s="2"/>
      <c r="H345" s="2"/>
      <c r="I345" s="2"/>
      <c r="L345" s="7"/>
    </row>
    <row r="346" spans="3:12" ht="12.75">
      <c r="C346" s="2"/>
      <c r="D346" s="2"/>
      <c r="E346" s="2"/>
      <c r="F346" s="2"/>
      <c r="G346" s="2"/>
      <c r="H346" s="2"/>
      <c r="I346" s="2"/>
      <c r="L346" s="7"/>
    </row>
    <row r="347" spans="3:12" ht="12.75">
      <c r="C347" s="2"/>
      <c r="D347" s="2"/>
      <c r="E347" s="2"/>
      <c r="F347" s="2"/>
      <c r="G347" s="2"/>
      <c r="H347" s="2"/>
      <c r="I347" s="2"/>
      <c r="L347" s="7"/>
    </row>
    <row r="348" spans="3:12" ht="12.75">
      <c r="C348" s="2"/>
      <c r="D348" s="2"/>
      <c r="E348" s="2"/>
      <c r="F348" s="2"/>
      <c r="G348" s="2"/>
      <c r="H348" s="2"/>
      <c r="I348" s="2"/>
      <c r="L348" s="7"/>
    </row>
    <row r="349" spans="3:12" ht="12.75">
      <c r="C349" s="2"/>
      <c r="D349" s="2"/>
      <c r="E349" s="2"/>
      <c r="F349" s="2"/>
      <c r="G349" s="2"/>
      <c r="H349" s="2"/>
      <c r="I349" s="2"/>
      <c r="L349" s="7"/>
    </row>
    <row r="350" spans="3:12" ht="12.75">
      <c r="C350" s="2"/>
      <c r="D350" s="2"/>
      <c r="E350" s="2"/>
      <c r="F350" s="2"/>
      <c r="G350" s="2"/>
      <c r="H350" s="2"/>
      <c r="I350" s="2"/>
      <c r="L350" s="7"/>
    </row>
    <row r="351" spans="3:12" ht="12.75">
      <c r="C351" s="2"/>
      <c r="D351" s="2"/>
      <c r="E351" s="2"/>
      <c r="F351" s="2"/>
      <c r="G351" s="2"/>
      <c r="H351" s="2"/>
      <c r="I351" s="2"/>
      <c r="L351" s="7"/>
    </row>
    <row r="352" spans="3:12" ht="12.75">
      <c r="C352" s="2"/>
      <c r="D352" s="2"/>
      <c r="E352" s="2"/>
      <c r="F352" s="2"/>
      <c r="G352" s="2"/>
      <c r="H352" s="2"/>
      <c r="I352" s="2"/>
      <c r="L352" s="7"/>
    </row>
    <row r="353" spans="3:12" ht="12.75">
      <c r="C353" s="2"/>
      <c r="D353" s="2"/>
      <c r="E353" s="2"/>
      <c r="F353" s="2"/>
      <c r="G353" s="2"/>
      <c r="H353" s="2"/>
      <c r="I353" s="2"/>
      <c r="L353" s="7"/>
    </row>
    <row r="354" spans="3:12" ht="12.75">
      <c r="C354" s="2"/>
      <c r="D354" s="2"/>
      <c r="E354" s="2"/>
      <c r="F354" s="2"/>
      <c r="G354" s="2"/>
      <c r="H354" s="2"/>
      <c r="I354" s="2"/>
      <c r="L354" s="7"/>
    </row>
    <row r="355" spans="3:12" ht="12.75">
      <c r="C355" s="2"/>
      <c r="D355" s="2"/>
      <c r="E355" s="2"/>
      <c r="F355" s="2"/>
      <c r="G355" s="2"/>
      <c r="H355" s="2"/>
      <c r="I355" s="2"/>
      <c r="L355" s="7"/>
    </row>
    <row r="356" spans="3:12" ht="12.75">
      <c r="C356" s="2"/>
      <c r="D356" s="2"/>
      <c r="E356" s="2"/>
      <c r="F356" s="2"/>
      <c r="G356" s="2"/>
      <c r="H356" s="2"/>
      <c r="I356" s="2"/>
      <c r="L356" s="7"/>
    </row>
    <row r="357" spans="3:12" ht="12.75">
      <c r="C357" s="2"/>
      <c r="D357" s="2"/>
      <c r="E357" s="2"/>
      <c r="F357" s="2"/>
      <c r="G357" s="2"/>
      <c r="H357" s="2"/>
      <c r="I357" s="2"/>
      <c r="L357" s="7"/>
    </row>
    <row r="358" spans="3:12" ht="12.75">
      <c r="C358" s="2"/>
      <c r="D358" s="2"/>
      <c r="E358" s="2"/>
      <c r="F358" s="2"/>
      <c r="G358" s="2"/>
      <c r="H358" s="2"/>
      <c r="I358" s="2"/>
      <c r="L358" s="7"/>
    </row>
    <row r="359" spans="3:12" ht="12.75">
      <c r="C359" s="2"/>
      <c r="D359" s="2"/>
      <c r="E359" s="2"/>
      <c r="F359" s="2"/>
      <c r="G359" s="2"/>
      <c r="H359" s="2"/>
      <c r="I359" s="2"/>
      <c r="L359" s="7"/>
    </row>
    <row r="360" spans="3:12" ht="12.75">
      <c r="C360" s="2"/>
      <c r="D360" s="2"/>
      <c r="E360" s="2"/>
      <c r="F360" s="2"/>
      <c r="G360" s="2"/>
      <c r="H360" s="2"/>
      <c r="I360" s="2"/>
      <c r="L360" s="7"/>
    </row>
    <row r="361" spans="3:12" ht="12.75">
      <c r="C361" s="2"/>
      <c r="D361" s="2"/>
      <c r="E361" s="2"/>
      <c r="F361" s="2"/>
      <c r="G361" s="2"/>
      <c r="H361" s="2"/>
      <c r="I361" s="2"/>
      <c r="L361" s="7"/>
    </row>
    <row r="362" spans="3:12" ht="12.75">
      <c r="C362" s="2"/>
      <c r="D362" s="2"/>
      <c r="E362" s="2"/>
      <c r="F362" s="2"/>
      <c r="G362" s="2"/>
      <c r="H362" s="2"/>
      <c r="I362" s="2"/>
      <c r="L362" s="7"/>
    </row>
    <row r="363" spans="3:12" ht="12.75">
      <c r="C363" s="2"/>
      <c r="D363" s="2"/>
      <c r="E363" s="2"/>
      <c r="F363" s="2"/>
      <c r="G363" s="2"/>
      <c r="H363" s="2"/>
      <c r="I363" s="2"/>
      <c r="L363" s="7"/>
    </row>
    <row r="364" spans="3:12" ht="12.75">
      <c r="C364" s="2"/>
      <c r="D364" s="2"/>
      <c r="E364" s="2"/>
      <c r="F364" s="2"/>
      <c r="G364" s="2"/>
      <c r="H364" s="2"/>
      <c r="I364" s="2"/>
      <c r="L364" s="7"/>
    </row>
    <row r="365" spans="3:12" ht="12.75">
      <c r="C365" s="2"/>
      <c r="D365" s="2"/>
      <c r="E365" s="2"/>
      <c r="F365" s="2"/>
      <c r="G365" s="2"/>
      <c r="H365" s="2"/>
      <c r="I365" s="2"/>
      <c r="L365" s="7"/>
    </row>
    <row r="366" spans="3:12" ht="12.75">
      <c r="C366" s="2"/>
      <c r="D366" s="2"/>
      <c r="E366" s="2"/>
      <c r="F366" s="2"/>
      <c r="G366" s="2"/>
      <c r="H366" s="2"/>
      <c r="I366" s="2"/>
      <c r="L366" s="7"/>
    </row>
    <row r="367" spans="3:12" ht="12.75">
      <c r="C367" s="2"/>
      <c r="D367" s="2"/>
      <c r="E367" s="2"/>
      <c r="F367" s="2"/>
      <c r="G367" s="2"/>
      <c r="H367" s="2"/>
      <c r="I367" s="2"/>
      <c r="L367" s="7"/>
    </row>
    <row r="368" spans="3:12" ht="12.75">
      <c r="C368" s="2"/>
      <c r="D368" s="2"/>
      <c r="E368" s="2"/>
      <c r="F368" s="2"/>
      <c r="G368" s="2"/>
      <c r="H368" s="2"/>
      <c r="I368" s="2"/>
      <c r="L368" s="7"/>
    </row>
    <row r="369" spans="3:12" ht="12.75">
      <c r="C369" s="2"/>
      <c r="D369" s="2"/>
      <c r="E369" s="2"/>
      <c r="F369" s="2"/>
      <c r="G369" s="2"/>
      <c r="H369" s="2"/>
      <c r="I369" s="2"/>
      <c r="L369" s="7"/>
    </row>
    <row r="370" spans="3:12" ht="12.75">
      <c r="C370" s="2"/>
      <c r="D370" s="2"/>
      <c r="E370" s="2"/>
      <c r="F370" s="2"/>
      <c r="G370" s="2"/>
      <c r="H370" s="2"/>
      <c r="I370" s="2"/>
      <c r="L370" s="7"/>
    </row>
    <row r="371" spans="3:17" ht="15.75">
      <c r="C371" s="2"/>
      <c r="D371" s="2"/>
      <c r="E371" s="2"/>
      <c r="F371" s="2"/>
      <c r="G371" s="2"/>
      <c r="H371" s="2"/>
      <c r="I371" s="2"/>
      <c r="L371" s="7"/>
      <c r="O371" s="12"/>
      <c r="P371" s="12"/>
      <c r="Q371" s="12"/>
    </row>
    <row r="372" spans="3:12" ht="12.75">
      <c r="C372" s="2"/>
      <c r="D372" s="2"/>
      <c r="E372" s="2"/>
      <c r="F372" s="2"/>
      <c r="G372" s="2"/>
      <c r="H372" s="2"/>
      <c r="I372" s="2"/>
      <c r="L372" s="7"/>
    </row>
    <row r="373" spans="3:12" ht="12.75">
      <c r="C373" s="2"/>
      <c r="D373" s="2"/>
      <c r="E373" s="2"/>
      <c r="F373" s="2"/>
      <c r="G373" s="2"/>
      <c r="H373" s="2"/>
      <c r="I373" s="2"/>
      <c r="L373" s="7"/>
    </row>
    <row r="374" spans="3:12" ht="12.75">
      <c r="C374" s="2"/>
      <c r="D374" s="2"/>
      <c r="E374" s="2"/>
      <c r="F374" s="2"/>
      <c r="G374" s="2"/>
      <c r="H374" s="2"/>
      <c r="I374" s="2"/>
      <c r="L374" s="7"/>
    </row>
    <row r="375" spans="3:12" ht="12.75">
      <c r="C375" s="2"/>
      <c r="D375" s="2"/>
      <c r="E375" s="2"/>
      <c r="F375" s="2"/>
      <c r="G375" s="2"/>
      <c r="H375" s="2"/>
      <c r="I375" s="2"/>
      <c r="L375" s="7"/>
    </row>
    <row r="376" spans="3:12" ht="12.75">
      <c r="C376" s="2"/>
      <c r="D376" s="2"/>
      <c r="E376" s="2"/>
      <c r="F376" s="2"/>
      <c r="G376" s="2"/>
      <c r="H376" s="2"/>
      <c r="I376" s="2"/>
      <c r="L376" s="7"/>
    </row>
    <row r="377" spans="3:12" ht="12.75">
      <c r="C377" s="2"/>
      <c r="D377" s="2"/>
      <c r="E377" s="2"/>
      <c r="F377" s="2"/>
      <c r="G377" s="2"/>
      <c r="H377" s="2"/>
      <c r="I377" s="2"/>
      <c r="L377" s="7"/>
    </row>
    <row r="378" spans="3:12" ht="12.75">
      <c r="C378" s="2"/>
      <c r="D378" s="2"/>
      <c r="E378" s="2"/>
      <c r="F378" s="2"/>
      <c r="G378" s="2"/>
      <c r="H378" s="2"/>
      <c r="I378" s="2"/>
      <c r="L378" s="7"/>
    </row>
    <row r="379" spans="3:12" ht="12.75">
      <c r="C379" s="2"/>
      <c r="D379" s="2"/>
      <c r="E379" s="2"/>
      <c r="F379" s="2"/>
      <c r="G379" s="2"/>
      <c r="H379" s="2"/>
      <c r="I379" s="2"/>
      <c r="L379" s="7"/>
    </row>
    <row r="380" spans="3:12" ht="12.75">
      <c r="C380" s="2"/>
      <c r="D380" s="2"/>
      <c r="E380" s="2"/>
      <c r="F380" s="2"/>
      <c r="G380" s="2"/>
      <c r="H380" s="2"/>
      <c r="I380" s="2"/>
      <c r="L380" s="7"/>
    </row>
    <row r="381" spans="3:12" ht="12.75">
      <c r="C381" s="2"/>
      <c r="D381" s="2"/>
      <c r="E381" s="2"/>
      <c r="F381" s="2"/>
      <c r="G381" s="2"/>
      <c r="H381" s="2"/>
      <c r="I381" s="2"/>
      <c r="L381" s="7"/>
    </row>
    <row r="382" spans="3:12" ht="12.75">
      <c r="C382" s="2"/>
      <c r="D382" s="2"/>
      <c r="E382" s="2"/>
      <c r="F382" s="2"/>
      <c r="G382" s="2"/>
      <c r="H382" s="2"/>
      <c r="I382" s="2"/>
      <c r="L382" s="7"/>
    </row>
    <row r="383" spans="3:12" ht="12.75">
      <c r="C383" s="2"/>
      <c r="D383" s="2"/>
      <c r="E383" s="2"/>
      <c r="F383" s="2"/>
      <c r="G383" s="2"/>
      <c r="H383" s="2"/>
      <c r="I383" s="2"/>
      <c r="L383" s="7"/>
    </row>
    <row r="384" spans="3:12" ht="12.75">
      <c r="C384" s="2"/>
      <c r="D384" s="2"/>
      <c r="E384" s="2"/>
      <c r="F384" s="2"/>
      <c r="G384" s="2"/>
      <c r="H384" s="2"/>
      <c r="I384" s="2"/>
      <c r="L384" s="7"/>
    </row>
    <row r="385" spans="3:12" ht="12.75">
      <c r="C385" s="2"/>
      <c r="D385" s="2"/>
      <c r="E385" s="2"/>
      <c r="F385" s="2"/>
      <c r="G385" s="2"/>
      <c r="H385" s="2"/>
      <c r="I385" s="2"/>
      <c r="L385" s="7"/>
    </row>
    <row r="386" spans="3:12" ht="12.75">
      <c r="C386" s="2"/>
      <c r="D386" s="2"/>
      <c r="E386" s="2"/>
      <c r="F386" s="2"/>
      <c r="G386" s="2"/>
      <c r="H386" s="2"/>
      <c r="I386" s="2"/>
      <c r="L386" s="7"/>
    </row>
    <row r="387" spans="3:12" ht="12.75">
      <c r="C387" s="2"/>
      <c r="D387" s="2"/>
      <c r="E387" s="2"/>
      <c r="F387" s="2"/>
      <c r="G387" s="2"/>
      <c r="H387" s="2"/>
      <c r="I387" s="2"/>
      <c r="L387" s="7"/>
    </row>
    <row r="388" spans="3:12" ht="12.75">
      <c r="C388" s="2"/>
      <c r="D388" s="2"/>
      <c r="E388" s="2"/>
      <c r="F388" s="2"/>
      <c r="G388" s="2"/>
      <c r="H388" s="2"/>
      <c r="I388" s="2"/>
      <c r="L388" s="7"/>
    </row>
    <row r="389" spans="3:12" ht="12.75">
      <c r="C389" s="2"/>
      <c r="D389" s="2"/>
      <c r="E389" s="2"/>
      <c r="F389" s="2"/>
      <c r="G389" s="2"/>
      <c r="H389" s="2"/>
      <c r="I389" s="2"/>
      <c r="L389" s="7"/>
    </row>
    <row r="390" spans="3:12" ht="12.75">
      <c r="C390" s="2"/>
      <c r="D390" s="2"/>
      <c r="E390" s="2"/>
      <c r="F390" s="2"/>
      <c r="G390" s="2"/>
      <c r="H390" s="2"/>
      <c r="I390" s="2"/>
      <c r="L390" s="7"/>
    </row>
    <row r="391" spans="3:12" ht="12.75">
      <c r="C391" s="2"/>
      <c r="D391" s="2"/>
      <c r="E391" s="2"/>
      <c r="F391" s="2"/>
      <c r="G391" s="2"/>
      <c r="H391" s="2"/>
      <c r="I391" s="2"/>
      <c r="L391" s="7"/>
    </row>
    <row r="392" spans="3:12" ht="12.75">
      <c r="C392" s="2"/>
      <c r="D392" s="2"/>
      <c r="E392" s="2"/>
      <c r="F392" s="2"/>
      <c r="G392" s="2"/>
      <c r="H392" s="2"/>
      <c r="I392" s="2"/>
      <c r="L392" s="7"/>
    </row>
    <row r="393" spans="3:12" ht="12.75">
      <c r="C393" s="2"/>
      <c r="D393" s="2"/>
      <c r="E393" s="2"/>
      <c r="F393" s="2"/>
      <c r="G393" s="2"/>
      <c r="H393" s="2"/>
      <c r="I393" s="2"/>
      <c r="L393" s="7"/>
    </row>
    <row r="394" spans="3:12" ht="12.75">
      <c r="C394" s="2"/>
      <c r="D394" s="2"/>
      <c r="E394" s="2"/>
      <c r="F394" s="2"/>
      <c r="G394" s="2"/>
      <c r="H394" s="2"/>
      <c r="I394" s="2"/>
      <c r="L394" s="7"/>
    </row>
    <row r="395" spans="3:12" ht="12.75">
      <c r="C395" s="2"/>
      <c r="D395" s="2"/>
      <c r="E395" s="2"/>
      <c r="F395" s="2"/>
      <c r="G395" s="2"/>
      <c r="H395" s="2"/>
      <c r="I395" s="2"/>
      <c r="L395" s="7"/>
    </row>
    <row r="396" spans="3:12" ht="12.75">
      <c r="C396" s="2"/>
      <c r="D396" s="2"/>
      <c r="E396" s="2"/>
      <c r="F396" s="2"/>
      <c r="G396" s="2"/>
      <c r="H396" s="2"/>
      <c r="I396" s="2"/>
      <c r="L396" s="7"/>
    </row>
    <row r="397" spans="3:12" ht="12.75">
      <c r="C397" s="2"/>
      <c r="D397" s="2"/>
      <c r="E397" s="2"/>
      <c r="F397" s="2"/>
      <c r="G397" s="2"/>
      <c r="H397" s="2"/>
      <c r="I397" s="2"/>
      <c r="L397" s="7"/>
    </row>
    <row r="398" spans="3:12" ht="12.75">
      <c r="C398" s="2"/>
      <c r="D398" s="2"/>
      <c r="E398" s="2"/>
      <c r="F398" s="2"/>
      <c r="G398" s="2"/>
      <c r="H398" s="2"/>
      <c r="I398" s="2"/>
      <c r="L398" s="7"/>
    </row>
    <row r="399" spans="3:12" ht="12.75">
      <c r="C399" s="2"/>
      <c r="D399" s="2"/>
      <c r="E399" s="2"/>
      <c r="F399" s="2"/>
      <c r="G399" s="2"/>
      <c r="H399" s="2"/>
      <c r="I399" s="2"/>
      <c r="L399" s="7"/>
    </row>
    <row r="400" spans="3:12" ht="12.75">
      <c r="C400" s="2"/>
      <c r="D400" s="2"/>
      <c r="E400" s="2"/>
      <c r="F400" s="2"/>
      <c r="G400" s="2"/>
      <c r="H400" s="2"/>
      <c r="I400" s="2"/>
      <c r="L400" s="7"/>
    </row>
    <row r="401" spans="3:12" ht="12.75">
      <c r="C401" s="2"/>
      <c r="D401" s="2"/>
      <c r="E401" s="2"/>
      <c r="F401" s="2"/>
      <c r="G401" s="2"/>
      <c r="H401" s="2"/>
      <c r="I401" s="2"/>
      <c r="L401" s="7"/>
    </row>
    <row r="402" spans="3:12" ht="12.75">
      <c r="C402" s="2"/>
      <c r="D402" s="2"/>
      <c r="E402" s="2"/>
      <c r="F402" s="2"/>
      <c r="G402" s="2"/>
      <c r="H402" s="2"/>
      <c r="I402" s="2"/>
      <c r="L402" s="7"/>
    </row>
    <row r="403" spans="3:12" ht="12.75">
      <c r="C403" s="2"/>
      <c r="D403" s="2"/>
      <c r="E403" s="2"/>
      <c r="F403" s="2"/>
      <c r="G403" s="2"/>
      <c r="H403" s="2"/>
      <c r="I403" s="2"/>
      <c r="L403" s="7"/>
    </row>
    <row r="404" spans="3:12" ht="12.75">
      <c r="C404" s="2"/>
      <c r="D404" s="2"/>
      <c r="E404" s="2"/>
      <c r="F404" s="2"/>
      <c r="G404" s="2"/>
      <c r="H404" s="2"/>
      <c r="I404" s="2"/>
      <c r="L404" s="7"/>
    </row>
    <row r="405" spans="3:12" ht="12.75">
      <c r="C405" s="2"/>
      <c r="D405" s="2"/>
      <c r="E405" s="2"/>
      <c r="F405" s="2"/>
      <c r="G405" s="2"/>
      <c r="H405" s="2"/>
      <c r="I405" s="2"/>
      <c r="L405" s="7"/>
    </row>
    <row r="406" spans="3:12" ht="12.75">
      <c r="C406" s="2"/>
      <c r="D406" s="2"/>
      <c r="E406" s="2"/>
      <c r="F406" s="2"/>
      <c r="G406" s="2"/>
      <c r="H406" s="2"/>
      <c r="I406" s="2"/>
      <c r="L406" s="7"/>
    </row>
    <row r="407" spans="3:12" ht="12.75">
      <c r="C407" s="2"/>
      <c r="D407" s="2"/>
      <c r="E407" s="2"/>
      <c r="F407" s="2"/>
      <c r="G407" s="2"/>
      <c r="H407" s="2"/>
      <c r="I407" s="2"/>
      <c r="L407" s="7"/>
    </row>
    <row r="408" spans="3:12" ht="12.75">
      <c r="C408" s="2"/>
      <c r="D408" s="2"/>
      <c r="E408" s="2"/>
      <c r="F408" s="2"/>
      <c r="G408" s="2"/>
      <c r="H408" s="2"/>
      <c r="I408" s="2"/>
      <c r="L408" s="7"/>
    </row>
    <row r="409" spans="3:12" ht="12.75">
      <c r="C409" s="2"/>
      <c r="D409" s="2"/>
      <c r="E409" s="2"/>
      <c r="F409" s="2"/>
      <c r="G409" s="2"/>
      <c r="H409" s="2"/>
      <c r="I409" s="2"/>
      <c r="L409" s="7"/>
    </row>
    <row r="410" spans="3:12" ht="12.75">
      <c r="C410" s="2"/>
      <c r="D410" s="2"/>
      <c r="E410" s="2"/>
      <c r="F410" s="2"/>
      <c r="G410" s="2"/>
      <c r="H410" s="2"/>
      <c r="I410" s="2"/>
      <c r="L410" s="7"/>
    </row>
    <row r="411" spans="3:12" ht="12.75">
      <c r="C411" s="2"/>
      <c r="D411" s="2"/>
      <c r="E411" s="2"/>
      <c r="F411" s="2"/>
      <c r="G411" s="2"/>
      <c r="H411" s="2"/>
      <c r="I411" s="2"/>
      <c r="L411" s="7"/>
    </row>
    <row r="412" spans="3:12" ht="12.75">
      <c r="C412" s="2"/>
      <c r="D412" s="2"/>
      <c r="E412" s="2"/>
      <c r="F412" s="2"/>
      <c r="G412" s="2"/>
      <c r="H412" s="2"/>
      <c r="I412" s="2"/>
      <c r="L412" s="7"/>
    </row>
    <row r="413" spans="3:12" ht="12.75">
      <c r="C413" s="2"/>
      <c r="D413" s="2"/>
      <c r="E413" s="2"/>
      <c r="F413" s="2"/>
      <c r="G413" s="2"/>
      <c r="H413" s="2"/>
      <c r="I413" s="2"/>
      <c r="L413" s="7"/>
    </row>
    <row r="414" spans="3:12" ht="12.75">
      <c r="C414" s="2"/>
      <c r="D414" s="2"/>
      <c r="E414" s="2"/>
      <c r="F414" s="2"/>
      <c r="G414" s="2"/>
      <c r="H414" s="2"/>
      <c r="I414" s="2"/>
      <c r="L414" s="7"/>
    </row>
    <row r="415" spans="3:12" ht="12.75">
      <c r="C415" s="2"/>
      <c r="D415" s="2"/>
      <c r="E415" s="2"/>
      <c r="F415" s="2"/>
      <c r="G415" s="2"/>
      <c r="H415" s="2"/>
      <c r="I415" s="2"/>
      <c r="L415" s="7"/>
    </row>
    <row r="416" spans="3:12" ht="12.75">
      <c r="C416" s="2"/>
      <c r="D416" s="2"/>
      <c r="E416" s="2"/>
      <c r="F416" s="2"/>
      <c r="G416" s="2"/>
      <c r="H416" s="2"/>
      <c r="I416" s="2"/>
      <c r="L416" s="7"/>
    </row>
    <row r="417" spans="3:12" ht="12.75">
      <c r="C417" s="2"/>
      <c r="D417" s="2"/>
      <c r="E417" s="2"/>
      <c r="F417" s="2"/>
      <c r="G417" s="2"/>
      <c r="H417" s="2"/>
      <c r="I417" s="2"/>
      <c r="L417" s="7"/>
    </row>
    <row r="418" spans="3:12" ht="12.75">
      <c r="C418" s="2"/>
      <c r="D418" s="2"/>
      <c r="E418" s="2"/>
      <c r="F418" s="2"/>
      <c r="G418" s="2"/>
      <c r="H418" s="2"/>
      <c r="I418" s="2"/>
      <c r="L418" s="7"/>
    </row>
    <row r="419" spans="3:12" ht="12.75">
      <c r="C419" s="2"/>
      <c r="D419" s="2"/>
      <c r="E419" s="2"/>
      <c r="F419" s="2"/>
      <c r="G419" s="2"/>
      <c r="H419" s="2"/>
      <c r="I419" s="2"/>
      <c r="L419" s="7"/>
    </row>
    <row r="420" spans="3:12" ht="12.75">
      <c r="C420" s="2"/>
      <c r="D420" s="2"/>
      <c r="E420" s="2"/>
      <c r="F420" s="2"/>
      <c r="G420" s="2"/>
      <c r="H420" s="2"/>
      <c r="I420" s="2"/>
      <c r="L420" s="7"/>
    </row>
    <row r="421" spans="3:12" ht="12.75">
      <c r="C421" s="2"/>
      <c r="D421" s="2"/>
      <c r="E421" s="2"/>
      <c r="F421" s="2"/>
      <c r="G421" s="2"/>
      <c r="H421" s="2"/>
      <c r="I421" s="2"/>
      <c r="L421" s="7"/>
    </row>
    <row r="422" spans="3:12" ht="12.75">
      <c r="C422" s="2"/>
      <c r="D422" s="2"/>
      <c r="E422" s="2"/>
      <c r="F422" s="2"/>
      <c r="G422" s="2"/>
      <c r="H422" s="2"/>
      <c r="I422" s="2"/>
      <c r="L422" s="7"/>
    </row>
    <row r="423" spans="3:12" ht="12.75">
      <c r="C423" s="2"/>
      <c r="D423" s="2"/>
      <c r="E423" s="2"/>
      <c r="F423" s="2"/>
      <c r="G423" s="2"/>
      <c r="H423" s="2"/>
      <c r="I423" s="2"/>
      <c r="L423" s="7"/>
    </row>
    <row r="424" spans="3:12" ht="12.75">
      <c r="C424" s="2"/>
      <c r="D424" s="2"/>
      <c r="E424" s="2"/>
      <c r="F424" s="2"/>
      <c r="G424" s="2"/>
      <c r="H424" s="2"/>
      <c r="I424" s="2"/>
      <c r="L424" s="7"/>
    </row>
    <row r="425" spans="3:12" ht="12.75">
      <c r="C425" s="2"/>
      <c r="D425" s="2"/>
      <c r="E425" s="2"/>
      <c r="F425" s="2"/>
      <c r="G425" s="2"/>
      <c r="H425" s="2"/>
      <c r="I425" s="2"/>
      <c r="L425" s="7"/>
    </row>
    <row r="426" spans="3:12" ht="12.75">
      <c r="C426" s="2"/>
      <c r="D426" s="2"/>
      <c r="E426" s="2"/>
      <c r="F426" s="2"/>
      <c r="G426" s="2"/>
      <c r="H426" s="2"/>
      <c r="I426" s="2"/>
      <c r="L426" s="7"/>
    </row>
    <row r="427" spans="3:12" ht="12.75">
      <c r="C427" s="2"/>
      <c r="D427" s="2"/>
      <c r="E427" s="2"/>
      <c r="F427" s="2"/>
      <c r="G427" s="2"/>
      <c r="H427" s="2"/>
      <c r="I427" s="2"/>
      <c r="L427" s="7"/>
    </row>
    <row r="428" spans="3:12" ht="12.75">
      <c r="C428" s="2"/>
      <c r="D428" s="2"/>
      <c r="E428" s="2"/>
      <c r="F428" s="2"/>
      <c r="G428" s="2"/>
      <c r="H428" s="2"/>
      <c r="I428" s="2"/>
      <c r="L428" s="7"/>
    </row>
    <row r="429" spans="3:12" ht="12.75">
      <c r="C429" s="2"/>
      <c r="D429" s="2"/>
      <c r="E429" s="2"/>
      <c r="F429" s="2"/>
      <c r="G429" s="2"/>
      <c r="H429" s="2"/>
      <c r="I429" s="2"/>
      <c r="L429" s="7"/>
    </row>
    <row r="430" spans="3:12" ht="12.75">
      <c r="C430" s="2"/>
      <c r="D430" s="2"/>
      <c r="E430" s="2"/>
      <c r="F430" s="2"/>
      <c r="G430" s="2"/>
      <c r="H430" s="2"/>
      <c r="I430" s="2"/>
      <c r="L430" s="7"/>
    </row>
    <row r="431" spans="3:12" ht="12.75">
      <c r="C431" s="2"/>
      <c r="D431" s="2"/>
      <c r="E431" s="2"/>
      <c r="F431" s="2"/>
      <c r="G431" s="2"/>
      <c r="H431" s="2"/>
      <c r="I431" s="2"/>
      <c r="L431" s="7"/>
    </row>
    <row r="432" spans="3:12" ht="12.75">
      <c r="C432" s="2"/>
      <c r="D432" s="2"/>
      <c r="E432" s="2"/>
      <c r="F432" s="2"/>
      <c r="G432" s="2"/>
      <c r="H432" s="2"/>
      <c r="I432" s="2"/>
      <c r="L432" s="7"/>
    </row>
    <row r="433" spans="3:12" ht="12.75">
      <c r="C433" s="2"/>
      <c r="D433" s="2"/>
      <c r="E433" s="2"/>
      <c r="F433" s="2"/>
      <c r="G433" s="2"/>
      <c r="H433" s="2"/>
      <c r="I433" s="2"/>
      <c r="L433" s="7"/>
    </row>
    <row r="434" spans="3:12" ht="12.75">
      <c r="C434" s="2"/>
      <c r="D434" s="2"/>
      <c r="E434" s="2"/>
      <c r="F434" s="2"/>
      <c r="G434" s="2"/>
      <c r="H434" s="2"/>
      <c r="I434" s="2"/>
      <c r="L434" s="7"/>
    </row>
    <row r="435" spans="3:12" ht="12.75">
      <c r="C435" s="2"/>
      <c r="D435" s="2"/>
      <c r="E435" s="2"/>
      <c r="F435" s="2"/>
      <c r="G435" s="2"/>
      <c r="H435" s="2"/>
      <c r="I435" s="2"/>
      <c r="L435" s="7"/>
    </row>
    <row r="436" spans="3:12" ht="12.75">
      <c r="C436" s="2"/>
      <c r="D436" s="2"/>
      <c r="E436" s="2"/>
      <c r="F436" s="2"/>
      <c r="G436" s="2"/>
      <c r="H436" s="2"/>
      <c r="I436" s="2"/>
      <c r="L436" s="7"/>
    </row>
    <row r="437" spans="3:12" ht="12.75">
      <c r="C437" s="2"/>
      <c r="D437" s="2"/>
      <c r="E437" s="2"/>
      <c r="F437" s="2"/>
      <c r="G437" s="2"/>
      <c r="H437" s="2"/>
      <c r="I437" s="2"/>
      <c r="L437" s="7"/>
    </row>
    <row r="438" spans="3:12" ht="12.75">
      <c r="C438" s="2"/>
      <c r="D438" s="2"/>
      <c r="E438" s="2"/>
      <c r="F438" s="2"/>
      <c r="G438" s="2"/>
      <c r="H438" s="2"/>
      <c r="I438" s="2"/>
      <c r="L438" s="7"/>
    </row>
    <row r="439" spans="3:12" ht="12.75">
      <c r="C439" s="2"/>
      <c r="D439" s="2"/>
      <c r="E439" s="2"/>
      <c r="F439" s="2"/>
      <c r="G439" s="2"/>
      <c r="H439" s="2"/>
      <c r="I439" s="2"/>
      <c r="L439" s="7"/>
    </row>
    <row r="440" spans="3:12" ht="12.75">
      <c r="C440" s="2"/>
      <c r="D440" s="2"/>
      <c r="E440" s="2"/>
      <c r="F440" s="2"/>
      <c r="G440" s="2"/>
      <c r="H440" s="2"/>
      <c r="I440" s="2"/>
      <c r="L440" s="7"/>
    </row>
    <row r="441" spans="3:12" ht="12.75">
      <c r="C441" s="2"/>
      <c r="D441" s="2"/>
      <c r="E441" s="2"/>
      <c r="F441" s="2"/>
      <c r="G441" s="2"/>
      <c r="H441" s="2"/>
      <c r="I441" s="2"/>
      <c r="L441" s="7"/>
    </row>
    <row r="442" spans="3:12" ht="12.75">
      <c r="C442" s="2"/>
      <c r="D442" s="2"/>
      <c r="E442" s="2"/>
      <c r="F442" s="2"/>
      <c r="G442" s="2"/>
      <c r="H442" s="2"/>
      <c r="I442" s="2"/>
      <c r="L442" s="7"/>
    </row>
    <row r="443" spans="3:12" ht="12.75">
      <c r="C443" s="2"/>
      <c r="D443" s="2"/>
      <c r="E443" s="2"/>
      <c r="F443" s="2"/>
      <c r="G443" s="2"/>
      <c r="H443" s="2"/>
      <c r="I443" s="2"/>
      <c r="L443" s="7"/>
    </row>
    <row r="444" spans="3:12" ht="12.75">
      <c r="C444" s="2"/>
      <c r="D444" s="2"/>
      <c r="E444" s="2"/>
      <c r="F444" s="2"/>
      <c r="G444" s="2"/>
      <c r="H444" s="2"/>
      <c r="I444" s="2"/>
      <c r="L444" s="7"/>
    </row>
    <row r="445" spans="3:12" ht="12.75">
      <c r="C445" s="2"/>
      <c r="D445" s="2"/>
      <c r="E445" s="2"/>
      <c r="F445" s="2"/>
      <c r="G445" s="2"/>
      <c r="H445" s="2"/>
      <c r="I445" s="2"/>
      <c r="L445" s="7"/>
    </row>
    <row r="446" spans="3:12" ht="12.75">
      <c r="C446" s="2"/>
      <c r="D446" s="2"/>
      <c r="E446" s="2"/>
      <c r="F446" s="2"/>
      <c r="G446" s="2"/>
      <c r="H446" s="2"/>
      <c r="I446" s="2"/>
      <c r="L446" s="7"/>
    </row>
    <row r="447" spans="3:12" ht="12.75">
      <c r="C447" s="2"/>
      <c r="D447" s="2"/>
      <c r="E447" s="2"/>
      <c r="F447" s="2"/>
      <c r="G447" s="2"/>
      <c r="H447" s="2"/>
      <c r="I447" s="2"/>
      <c r="L447" s="7"/>
    </row>
    <row r="448" spans="3:12" ht="12.75">
      <c r="C448" s="2"/>
      <c r="D448" s="2"/>
      <c r="E448" s="2"/>
      <c r="F448" s="2"/>
      <c r="G448" s="2"/>
      <c r="H448" s="2"/>
      <c r="I448" s="2"/>
      <c r="L448" s="7"/>
    </row>
    <row r="449" spans="3:12" ht="12.75">
      <c r="C449" s="2"/>
      <c r="D449" s="2"/>
      <c r="E449" s="2"/>
      <c r="F449" s="2"/>
      <c r="G449" s="2"/>
      <c r="H449" s="2"/>
      <c r="I449" s="2"/>
      <c r="L449" s="7"/>
    </row>
    <row r="450" spans="3:12" ht="12.75">
      <c r="C450" s="2"/>
      <c r="D450" s="2"/>
      <c r="E450" s="2"/>
      <c r="F450" s="2"/>
      <c r="G450" s="2"/>
      <c r="H450" s="2"/>
      <c r="I450" s="2"/>
      <c r="L450" s="7"/>
    </row>
    <row r="451" spans="3:12" ht="12.75">
      <c r="C451" s="2"/>
      <c r="D451" s="2"/>
      <c r="E451" s="2"/>
      <c r="F451" s="2"/>
      <c r="G451" s="2"/>
      <c r="H451" s="2"/>
      <c r="I451" s="2"/>
      <c r="L451" s="7"/>
    </row>
    <row r="452" spans="3:12" ht="12.75">
      <c r="C452" s="2"/>
      <c r="D452" s="2"/>
      <c r="E452" s="2"/>
      <c r="F452" s="2"/>
      <c r="G452" s="2"/>
      <c r="H452" s="2"/>
      <c r="I452" s="2"/>
      <c r="L452" s="7"/>
    </row>
    <row r="453" spans="3:12" ht="12.75">
      <c r="C453" s="2"/>
      <c r="D453" s="2"/>
      <c r="E453" s="2"/>
      <c r="F453" s="2"/>
      <c r="G453" s="2"/>
      <c r="H453" s="2"/>
      <c r="I453" s="2"/>
      <c r="L453" s="7"/>
    </row>
    <row r="454" spans="3:12" ht="12.75">
      <c r="C454" s="2"/>
      <c r="D454" s="2"/>
      <c r="E454" s="2"/>
      <c r="F454" s="2"/>
      <c r="G454" s="2"/>
      <c r="H454" s="2"/>
      <c r="I454" s="2"/>
      <c r="L454" s="7"/>
    </row>
    <row r="455" spans="3:12" ht="12.75">
      <c r="C455" s="2"/>
      <c r="D455" s="2"/>
      <c r="E455" s="2"/>
      <c r="F455" s="2"/>
      <c r="G455" s="2"/>
      <c r="H455" s="2"/>
      <c r="I455" s="2"/>
      <c r="L455" s="7"/>
    </row>
    <row r="456" spans="3:12" ht="12.75">
      <c r="C456" s="2"/>
      <c r="D456" s="2"/>
      <c r="E456" s="2"/>
      <c r="F456" s="2"/>
      <c r="G456" s="2"/>
      <c r="H456" s="2"/>
      <c r="I456" s="2"/>
      <c r="L456" s="7"/>
    </row>
    <row r="457" spans="3:12" ht="12.75">
      <c r="C457" s="2"/>
      <c r="D457" s="2"/>
      <c r="E457" s="2"/>
      <c r="F457" s="2"/>
      <c r="G457" s="2"/>
      <c r="H457" s="2"/>
      <c r="I457" s="2"/>
      <c r="L457" s="7"/>
    </row>
    <row r="458" spans="3:12" ht="12.75">
      <c r="C458" s="2"/>
      <c r="D458" s="2"/>
      <c r="E458" s="2"/>
      <c r="F458" s="2"/>
      <c r="G458" s="2"/>
      <c r="H458" s="2"/>
      <c r="I458" s="2"/>
      <c r="L458" s="7"/>
    </row>
    <row r="459" spans="3:12" ht="12.75">
      <c r="C459" s="2"/>
      <c r="D459" s="2"/>
      <c r="E459" s="2"/>
      <c r="F459" s="2"/>
      <c r="G459" s="2"/>
      <c r="H459" s="2"/>
      <c r="I459" s="2"/>
      <c r="L459" s="7"/>
    </row>
    <row r="460" spans="3:12" ht="12.75">
      <c r="C460" s="2"/>
      <c r="D460" s="2"/>
      <c r="E460" s="2"/>
      <c r="F460" s="2"/>
      <c r="G460" s="2"/>
      <c r="H460" s="2"/>
      <c r="I460" s="2"/>
      <c r="L460" s="7"/>
    </row>
    <row r="461" spans="3:12" ht="12.75">
      <c r="C461" s="2"/>
      <c r="D461" s="2"/>
      <c r="E461" s="2"/>
      <c r="F461" s="2"/>
      <c r="G461" s="2"/>
      <c r="H461" s="2"/>
      <c r="I461" s="2"/>
      <c r="L461" s="7"/>
    </row>
    <row r="462" spans="3:12" ht="12.75">
      <c r="C462" s="2"/>
      <c r="D462" s="2"/>
      <c r="E462" s="2"/>
      <c r="F462" s="2"/>
      <c r="G462" s="2"/>
      <c r="H462" s="2"/>
      <c r="I462" s="2"/>
      <c r="L462" s="7"/>
    </row>
    <row r="463" spans="3:12" ht="12.75">
      <c r="C463" s="2"/>
      <c r="D463" s="2"/>
      <c r="E463" s="2"/>
      <c r="F463" s="2"/>
      <c r="G463" s="2"/>
      <c r="H463" s="2"/>
      <c r="I463" s="2"/>
      <c r="L463" s="7"/>
    </row>
    <row r="464" spans="3:12" ht="12.75">
      <c r="C464" s="2"/>
      <c r="D464" s="2"/>
      <c r="E464" s="2"/>
      <c r="F464" s="2"/>
      <c r="G464" s="2"/>
      <c r="H464" s="2"/>
      <c r="I464" s="2"/>
      <c r="L464" s="7"/>
    </row>
    <row r="465" spans="3:12" ht="12.75">
      <c r="C465" s="2"/>
      <c r="D465" s="2"/>
      <c r="E465" s="2"/>
      <c r="F465" s="2"/>
      <c r="G465" s="2"/>
      <c r="H465" s="2"/>
      <c r="I465" s="2"/>
      <c r="L465" s="7"/>
    </row>
    <row r="466" spans="3:12" ht="12.75">
      <c r="C466" s="2"/>
      <c r="D466" s="2"/>
      <c r="E466" s="2"/>
      <c r="F466" s="2"/>
      <c r="G466" s="2"/>
      <c r="H466" s="2"/>
      <c r="I466" s="2"/>
      <c r="L466" s="7"/>
    </row>
    <row r="467" spans="3:12" ht="12.75">
      <c r="C467" s="2"/>
      <c r="D467" s="2"/>
      <c r="E467" s="2"/>
      <c r="F467" s="2"/>
      <c r="G467" s="2"/>
      <c r="H467" s="2"/>
      <c r="I467" s="2"/>
      <c r="L467" s="7"/>
    </row>
    <row r="468" spans="3:12" ht="12.75">
      <c r="C468" s="2"/>
      <c r="D468" s="2"/>
      <c r="E468" s="2"/>
      <c r="F468" s="2"/>
      <c r="G468" s="2"/>
      <c r="H468" s="2"/>
      <c r="I468" s="2"/>
      <c r="L468" s="7"/>
    </row>
    <row r="469" spans="3:12" ht="12.75">
      <c r="C469" s="2"/>
      <c r="D469" s="2"/>
      <c r="E469" s="2"/>
      <c r="F469" s="2"/>
      <c r="G469" s="2"/>
      <c r="H469" s="2"/>
      <c r="I469" s="2"/>
      <c r="L469" s="7"/>
    </row>
    <row r="470" spans="3:12" ht="12.75">
      <c r="C470" s="2"/>
      <c r="D470" s="2"/>
      <c r="E470" s="2"/>
      <c r="F470" s="2"/>
      <c r="G470" s="2"/>
      <c r="H470" s="2"/>
      <c r="I470" s="2"/>
      <c r="L470" s="7"/>
    </row>
    <row r="471" spans="3:12" ht="12.75">
      <c r="C471" s="2"/>
      <c r="D471" s="2"/>
      <c r="E471" s="2"/>
      <c r="F471" s="2"/>
      <c r="G471" s="2"/>
      <c r="H471" s="2"/>
      <c r="I471" s="2"/>
      <c r="L471" s="7"/>
    </row>
    <row r="472" spans="3:12" ht="12.75">
      <c r="C472" s="2"/>
      <c r="D472" s="2"/>
      <c r="E472" s="2"/>
      <c r="F472" s="2"/>
      <c r="G472" s="2"/>
      <c r="H472" s="2"/>
      <c r="I472" s="2"/>
      <c r="L472" s="7"/>
    </row>
    <row r="473" spans="3:12" ht="12.75">
      <c r="C473" s="2"/>
      <c r="D473" s="2"/>
      <c r="E473" s="2"/>
      <c r="F473" s="2"/>
      <c r="G473" s="2"/>
      <c r="H473" s="2"/>
      <c r="I473" s="2"/>
      <c r="L473" s="7"/>
    </row>
    <row r="474" spans="3:12" ht="12.75">
      <c r="C474" s="2"/>
      <c r="D474" s="2"/>
      <c r="E474" s="2"/>
      <c r="F474" s="2"/>
      <c r="G474" s="2"/>
      <c r="H474" s="2"/>
      <c r="I474" s="2"/>
      <c r="L474" s="7"/>
    </row>
    <row r="475" spans="3:12" ht="12.75">
      <c r="C475" s="2"/>
      <c r="D475" s="2"/>
      <c r="E475" s="2"/>
      <c r="F475" s="2"/>
      <c r="G475" s="2"/>
      <c r="H475" s="2"/>
      <c r="I475" s="2"/>
      <c r="L475" s="7"/>
    </row>
    <row r="476" spans="3:12" ht="12.75">
      <c r="C476" s="2"/>
      <c r="D476" s="2"/>
      <c r="E476" s="2"/>
      <c r="F476" s="2"/>
      <c r="G476" s="2"/>
      <c r="H476" s="2"/>
      <c r="I476" s="2"/>
      <c r="L476" s="7"/>
    </row>
    <row r="477" spans="3:12" ht="12.75">
      <c r="C477" s="2"/>
      <c r="D477" s="2"/>
      <c r="E477" s="2"/>
      <c r="F477" s="2"/>
      <c r="G477" s="2"/>
      <c r="H477" s="2"/>
      <c r="I477" s="2"/>
      <c r="L477" s="7"/>
    </row>
    <row r="478" spans="3:12" ht="12.75">
      <c r="C478" s="2"/>
      <c r="D478" s="2"/>
      <c r="E478" s="2"/>
      <c r="F478" s="2"/>
      <c r="G478" s="2"/>
      <c r="H478" s="2"/>
      <c r="I478" s="2"/>
      <c r="L478" s="7"/>
    </row>
    <row r="479" spans="3:12" ht="12.75">
      <c r="C479" s="2"/>
      <c r="D479" s="2"/>
      <c r="E479" s="2"/>
      <c r="F479" s="2"/>
      <c r="G479" s="2"/>
      <c r="H479" s="2"/>
      <c r="I479" s="2"/>
      <c r="L479" s="7"/>
    </row>
    <row r="480" spans="3:12" ht="12.75">
      <c r="C480" s="2"/>
      <c r="D480" s="2"/>
      <c r="E480" s="2"/>
      <c r="F480" s="2"/>
      <c r="G480" s="2"/>
      <c r="H480" s="2"/>
      <c r="I480" s="2"/>
      <c r="L480" s="7"/>
    </row>
    <row r="481" spans="3:12" ht="12.75">
      <c r="C481" s="2"/>
      <c r="D481" s="2"/>
      <c r="E481" s="2"/>
      <c r="F481" s="2"/>
      <c r="G481" s="2"/>
      <c r="H481" s="2"/>
      <c r="I481" s="2"/>
      <c r="L481" s="7"/>
    </row>
    <row r="482" spans="3:12" ht="12.75">
      <c r="C482" s="2"/>
      <c r="D482" s="2"/>
      <c r="E482" s="2"/>
      <c r="F482" s="2"/>
      <c r="G482" s="2"/>
      <c r="H482" s="2"/>
      <c r="I482" s="2"/>
      <c r="L482" s="7"/>
    </row>
    <row r="483" spans="3:12" ht="12.75">
      <c r="C483" s="2"/>
      <c r="D483" s="2"/>
      <c r="E483" s="2"/>
      <c r="F483" s="2"/>
      <c r="G483" s="2"/>
      <c r="H483" s="2"/>
      <c r="I483" s="2"/>
      <c r="L483" s="7"/>
    </row>
    <row r="484" spans="3:12" ht="12.75">
      <c r="C484" s="2"/>
      <c r="D484" s="2"/>
      <c r="E484" s="2"/>
      <c r="F484" s="2"/>
      <c r="G484" s="2"/>
      <c r="H484" s="2"/>
      <c r="I484" s="2"/>
      <c r="L484" s="7"/>
    </row>
    <row r="485" spans="3:12" ht="12.75">
      <c r="C485" s="2"/>
      <c r="D485" s="2"/>
      <c r="E485" s="2"/>
      <c r="F485" s="2"/>
      <c r="G485" s="2"/>
      <c r="H485" s="2"/>
      <c r="I485" s="2"/>
      <c r="L485" s="7"/>
    </row>
    <row r="486" spans="3:12" ht="12.75">
      <c r="C486" s="2"/>
      <c r="D486" s="2"/>
      <c r="E486" s="2"/>
      <c r="F486" s="2"/>
      <c r="G486" s="2"/>
      <c r="H486" s="2"/>
      <c r="I486" s="2"/>
      <c r="L486" s="7"/>
    </row>
    <row r="487" spans="3:12" ht="12.75">
      <c r="C487" s="2"/>
      <c r="D487" s="2"/>
      <c r="E487" s="2"/>
      <c r="F487" s="2"/>
      <c r="G487" s="2"/>
      <c r="H487" s="2"/>
      <c r="I487" s="2"/>
      <c r="L487" s="7"/>
    </row>
    <row r="488" spans="3:12" ht="12.75">
      <c r="C488" s="2"/>
      <c r="D488" s="2"/>
      <c r="E488" s="2"/>
      <c r="F488" s="2"/>
      <c r="G488" s="2"/>
      <c r="H488" s="2"/>
      <c r="I488" s="2"/>
      <c r="L488" s="7"/>
    </row>
    <row r="489" spans="3:12" ht="12.75">
      <c r="C489" s="2"/>
      <c r="D489" s="2"/>
      <c r="E489" s="2"/>
      <c r="F489" s="2"/>
      <c r="G489" s="2"/>
      <c r="H489" s="2"/>
      <c r="I489" s="2"/>
      <c r="L489" s="7"/>
    </row>
    <row r="490" spans="3:12" ht="12.75">
      <c r="C490" s="2"/>
      <c r="D490" s="2"/>
      <c r="E490" s="2"/>
      <c r="F490" s="2"/>
      <c r="G490" s="2"/>
      <c r="H490" s="2"/>
      <c r="I490" s="2"/>
      <c r="L490" s="7"/>
    </row>
    <row r="491" spans="3:12" ht="12.75">
      <c r="C491" s="2"/>
      <c r="D491" s="2"/>
      <c r="E491" s="2"/>
      <c r="F491" s="2"/>
      <c r="G491" s="2"/>
      <c r="H491" s="2"/>
      <c r="I491" s="2"/>
      <c r="L491" s="7"/>
    </row>
    <row r="492" spans="3:12" ht="12.75">
      <c r="C492" s="2"/>
      <c r="D492" s="2"/>
      <c r="E492" s="2"/>
      <c r="F492" s="2"/>
      <c r="G492" s="2"/>
      <c r="H492" s="2"/>
      <c r="I492" s="2"/>
      <c r="L492" s="7"/>
    </row>
    <row r="493" spans="3:12" ht="12.75">
      <c r="C493" s="2"/>
      <c r="D493" s="2"/>
      <c r="E493" s="2"/>
      <c r="F493" s="2"/>
      <c r="G493" s="2"/>
      <c r="H493" s="2"/>
      <c r="I493" s="2"/>
      <c r="L493" s="7"/>
    </row>
    <row r="494" spans="3:12" ht="12.75">
      <c r="C494" s="2"/>
      <c r="D494" s="2"/>
      <c r="E494" s="2"/>
      <c r="F494" s="2"/>
      <c r="G494" s="2"/>
      <c r="H494" s="2"/>
      <c r="I494" s="2"/>
      <c r="L494" s="7"/>
    </row>
    <row r="495" spans="3:12" ht="12.75">
      <c r="C495" s="2"/>
      <c r="D495" s="2"/>
      <c r="E495" s="2"/>
      <c r="F495" s="2"/>
      <c r="G495" s="2"/>
      <c r="H495" s="2"/>
      <c r="I495" s="2"/>
      <c r="L495" s="7"/>
    </row>
    <row r="496" spans="3:12" ht="12.75">
      <c r="C496" s="2"/>
      <c r="D496" s="2"/>
      <c r="E496" s="2"/>
      <c r="F496" s="2"/>
      <c r="G496" s="2"/>
      <c r="H496" s="2"/>
      <c r="I496" s="2"/>
      <c r="L496" s="7"/>
    </row>
    <row r="497" spans="3:12" ht="12.75">
      <c r="C497" s="2"/>
      <c r="D497" s="2"/>
      <c r="E497" s="2"/>
      <c r="F497" s="2"/>
      <c r="G497" s="2"/>
      <c r="H497" s="2"/>
      <c r="I497" s="2"/>
      <c r="L497" s="7"/>
    </row>
    <row r="498" spans="3:12" ht="12.75">
      <c r="C498" s="2"/>
      <c r="D498" s="2"/>
      <c r="E498" s="2"/>
      <c r="F498" s="2"/>
      <c r="G498" s="2"/>
      <c r="H498" s="2"/>
      <c r="I498" s="2"/>
      <c r="L498" s="7"/>
    </row>
    <row r="499" spans="3:12" ht="12.75">
      <c r="C499" s="2"/>
      <c r="D499" s="2"/>
      <c r="E499" s="2"/>
      <c r="F499" s="2"/>
      <c r="G499" s="2"/>
      <c r="H499" s="2"/>
      <c r="I499" s="2"/>
      <c r="L499" s="7"/>
    </row>
    <row r="500" spans="3:12" ht="12.75">
      <c r="C500" s="2"/>
      <c r="D500" s="2"/>
      <c r="E500" s="2"/>
      <c r="F500" s="2"/>
      <c r="G500" s="2"/>
      <c r="H500" s="2"/>
      <c r="I500" s="2"/>
      <c r="L500" s="7"/>
    </row>
    <row r="501" spans="3:12" ht="12.75">
      <c r="C501" s="2"/>
      <c r="D501" s="2"/>
      <c r="E501" s="2"/>
      <c r="F501" s="2"/>
      <c r="G501" s="2"/>
      <c r="H501" s="2"/>
      <c r="I501" s="2"/>
      <c r="L501" s="7"/>
    </row>
    <row r="502" spans="3:12" ht="12.75">
      <c r="C502" s="2"/>
      <c r="D502" s="2"/>
      <c r="E502" s="2"/>
      <c r="F502" s="2"/>
      <c r="G502" s="2"/>
      <c r="H502" s="2"/>
      <c r="I502" s="2"/>
      <c r="L502" s="7"/>
    </row>
    <row r="503" spans="3:12" ht="12.75">
      <c r="C503" s="2"/>
      <c r="D503" s="2"/>
      <c r="E503" s="2"/>
      <c r="F503" s="2"/>
      <c r="G503" s="2"/>
      <c r="H503" s="2"/>
      <c r="I503" s="2"/>
      <c r="L503" s="7"/>
    </row>
    <row r="504" spans="3:12" ht="12.75">
      <c r="C504" s="2"/>
      <c r="D504" s="2"/>
      <c r="E504" s="2"/>
      <c r="F504" s="2"/>
      <c r="G504" s="2"/>
      <c r="H504" s="2"/>
      <c r="I504" s="2"/>
      <c r="L504" s="7"/>
    </row>
    <row r="505" spans="3:12" ht="12.75">
      <c r="C505" s="2"/>
      <c r="D505" s="2"/>
      <c r="E505" s="2"/>
      <c r="F505" s="2"/>
      <c r="G505" s="2"/>
      <c r="H505" s="2"/>
      <c r="I505" s="2"/>
      <c r="L505" s="7"/>
    </row>
    <row r="506" spans="3:12" ht="12.75">
      <c r="C506" s="2"/>
      <c r="D506" s="2"/>
      <c r="E506" s="2"/>
      <c r="F506" s="2"/>
      <c r="G506" s="2"/>
      <c r="H506" s="2"/>
      <c r="I506" s="2"/>
      <c r="L506" s="7"/>
    </row>
    <row r="507" spans="3:12" ht="12.75">
      <c r="C507" s="2"/>
      <c r="D507" s="2"/>
      <c r="E507" s="2"/>
      <c r="F507" s="2"/>
      <c r="G507" s="2"/>
      <c r="H507" s="2"/>
      <c r="I507" s="2"/>
      <c r="L507" s="7"/>
    </row>
    <row r="508" spans="3:12" ht="12.75">
      <c r="C508" s="2"/>
      <c r="D508" s="2"/>
      <c r="E508" s="2"/>
      <c r="F508" s="2"/>
      <c r="G508" s="2"/>
      <c r="H508" s="2"/>
      <c r="I508" s="2"/>
      <c r="L508" s="7"/>
    </row>
    <row r="509" spans="3:12" ht="12.75">
      <c r="C509" s="2"/>
      <c r="D509" s="2"/>
      <c r="E509" s="2"/>
      <c r="F509" s="2"/>
      <c r="G509" s="2"/>
      <c r="H509" s="2"/>
      <c r="I509" s="2"/>
      <c r="L509" s="7"/>
    </row>
    <row r="510" spans="3:12" ht="12.75">
      <c r="C510" s="2"/>
      <c r="D510" s="2"/>
      <c r="E510" s="2"/>
      <c r="F510" s="2"/>
      <c r="G510" s="2"/>
      <c r="H510" s="2"/>
      <c r="I510" s="2"/>
      <c r="L510" s="7"/>
    </row>
    <row r="511" spans="3:12" ht="12.75">
      <c r="C511" s="2"/>
      <c r="D511" s="2"/>
      <c r="E511" s="2"/>
      <c r="F511" s="2"/>
      <c r="G511" s="2"/>
      <c r="H511" s="2"/>
      <c r="I511" s="2"/>
      <c r="L511" s="7"/>
    </row>
    <row r="512" spans="3:12" ht="12.75">
      <c r="C512" s="2"/>
      <c r="D512" s="2"/>
      <c r="E512" s="2"/>
      <c r="F512" s="2"/>
      <c r="G512" s="2"/>
      <c r="H512" s="2"/>
      <c r="I512" s="2"/>
      <c r="L512" s="7"/>
    </row>
    <row r="513" spans="3:12" ht="12.75">
      <c r="C513" s="2"/>
      <c r="D513" s="2"/>
      <c r="E513" s="2"/>
      <c r="F513" s="2"/>
      <c r="G513" s="2"/>
      <c r="H513" s="2"/>
      <c r="I513" s="2"/>
      <c r="L513" s="7"/>
    </row>
    <row r="514" spans="3:12" ht="12.75">
      <c r="C514" s="2"/>
      <c r="D514" s="2"/>
      <c r="E514" s="2"/>
      <c r="F514" s="2"/>
      <c r="G514" s="2"/>
      <c r="H514" s="2"/>
      <c r="I514" s="2"/>
      <c r="L514" s="7"/>
    </row>
    <row r="515" spans="3:12" ht="12.75">
      <c r="C515" s="2"/>
      <c r="D515" s="2"/>
      <c r="E515" s="2"/>
      <c r="F515" s="2"/>
      <c r="G515" s="2"/>
      <c r="H515" s="2"/>
      <c r="I515" s="2"/>
      <c r="L515" s="7"/>
    </row>
    <row r="516" spans="3:12" ht="12.75">
      <c r="C516" s="2"/>
      <c r="D516" s="2"/>
      <c r="E516" s="2"/>
      <c r="F516" s="2"/>
      <c r="G516" s="2"/>
      <c r="H516" s="2"/>
      <c r="I516" s="2"/>
      <c r="L516" s="7"/>
    </row>
    <row r="517" spans="3:12" ht="12.75">
      <c r="C517" s="2"/>
      <c r="D517" s="2"/>
      <c r="E517" s="2"/>
      <c r="F517" s="2"/>
      <c r="G517" s="2"/>
      <c r="H517" s="2"/>
      <c r="I517" s="2"/>
      <c r="L517" s="7"/>
    </row>
    <row r="518" spans="3:12" ht="12.75">
      <c r="C518" s="2"/>
      <c r="D518" s="2"/>
      <c r="E518" s="2"/>
      <c r="F518" s="2"/>
      <c r="G518" s="2"/>
      <c r="H518" s="2"/>
      <c r="I518" s="2"/>
      <c r="L518" s="7"/>
    </row>
    <row r="519" spans="3:12" ht="12.75">
      <c r="C519" s="2"/>
      <c r="D519" s="2"/>
      <c r="E519" s="2"/>
      <c r="F519" s="2"/>
      <c r="G519" s="2"/>
      <c r="H519" s="2"/>
      <c r="I519" s="2"/>
      <c r="L519" s="7"/>
    </row>
    <row r="520" spans="3:12" ht="12.75">
      <c r="C520" s="2"/>
      <c r="D520" s="2"/>
      <c r="E520" s="2"/>
      <c r="F520" s="2"/>
      <c r="G520" s="2"/>
      <c r="H520" s="2"/>
      <c r="I520" s="2"/>
      <c r="L520" s="7"/>
    </row>
    <row r="521" spans="3:12" ht="12.75">
      <c r="C521" s="2"/>
      <c r="D521" s="2"/>
      <c r="E521" s="2"/>
      <c r="F521" s="2"/>
      <c r="G521" s="2"/>
      <c r="H521" s="2"/>
      <c r="I521" s="2"/>
      <c r="L521" s="7"/>
    </row>
    <row r="522" spans="3:12" ht="12.75">
      <c r="C522" s="2"/>
      <c r="D522" s="2"/>
      <c r="E522" s="2"/>
      <c r="F522" s="2"/>
      <c r="G522" s="2"/>
      <c r="H522" s="2"/>
      <c r="I522" s="2"/>
      <c r="L522" s="7"/>
    </row>
    <row r="523" spans="3:12" ht="12.75">
      <c r="C523" s="2"/>
      <c r="D523" s="2"/>
      <c r="E523" s="2"/>
      <c r="F523" s="2"/>
      <c r="G523" s="2"/>
      <c r="H523" s="2"/>
      <c r="I523" s="2"/>
      <c r="L523" s="7"/>
    </row>
    <row r="524" spans="3:12" ht="12.75">
      <c r="C524" s="2"/>
      <c r="D524" s="2"/>
      <c r="E524" s="2"/>
      <c r="F524" s="2"/>
      <c r="G524" s="2"/>
      <c r="H524" s="2"/>
      <c r="I524" s="2"/>
      <c r="L524" s="7"/>
    </row>
    <row r="525" spans="3:12" ht="12.75">
      <c r="C525" s="2"/>
      <c r="D525" s="2"/>
      <c r="E525" s="2"/>
      <c r="F525" s="2"/>
      <c r="G525" s="2"/>
      <c r="H525" s="2"/>
      <c r="I525" s="2"/>
      <c r="L525" s="7"/>
    </row>
    <row r="526" spans="3:12" ht="12.75">
      <c r="C526" s="2"/>
      <c r="D526" s="2"/>
      <c r="E526" s="2"/>
      <c r="F526" s="2"/>
      <c r="G526" s="2"/>
      <c r="H526" s="2"/>
      <c r="I526" s="2"/>
      <c r="L526" s="7"/>
    </row>
    <row r="527" spans="3:12" ht="12.75">
      <c r="C527" s="2"/>
      <c r="D527" s="2"/>
      <c r="E527" s="2"/>
      <c r="F527" s="2"/>
      <c r="G527" s="2"/>
      <c r="H527" s="2"/>
      <c r="I527" s="2"/>
      <c r="L527" s="7"/>
    </row>
    <row r="528" spans="3:12" ht="12.75">
      <c r="C528" s="2"/>
      <c r="D528" s="2"/>
      <c r="E528" s="2"/>
      <c r="F528" s="2"/>
      <c r="G528" s="2"/>
      <c r="H528" s="2"/>
      <c r="I528" s="2"/>
      <c r="L528" s="7"/>
    </row>
    <row r="529" spans="3:12" ht="12.75">
      <c r="C529" s="2"/>
      <c r="D529" s="2"/>
      <c r="E529" s="2"/>
      <c r="F529" s="2"/>
      <c r="G529" s="2"/>
      <c r="H529" s="2"/>
      <c r="I529" s="2"/>
      <c r="L529" s="7"/>
    </row>
    <row r="530" spans="3:12" ht="12.75">
      <c r="C530" s="2"/>
      <c r="D530" s="2"/>
      <c r="E530" s="2"/>
      <c r="F530" s="2"/>
      <c r="G530" s="2"/>
      <c r="H530" s="2"/>
      <c r="I530" s="2"/>
      <c r="L530" s="7"/>
    </row>
    <row r="531" spans="3:12" ht="12.75">
      <c r="C531" s="2"/>
      <c r="D531" s="2"/>
      <c r="E531" s="2"/>
      <c r="F531" s="2"/>
      <c r="G531" s="2"/>
      <c r="H531" s="2"/>
      <c r="I531" s="2"/>
      <c r="L531" s="7"/>
    </row>
    <row r="532" spans="3:12" ht="12.75">
      <c r="C532" s="2"/>
      <c r="D532" s="2"/>
      <c r="E532" s="2"/>
      <c r="F532" s="2"/>
      <c r="G532" s="2"/>
      <c r="H532" s="2"/>
      <c r="I532" s="2"/>
      <c r="L532" s="7"/>
    </row>
    <row r="533" spans="3:12" ht="12.75">
      <c r="C533" s="2"/>
      <c r="D533" s="2"/>
      <c r="E533" s="2"/>
      <c r="F533" s="2"/>
      <c r="G533" s="2"/>
      <c r="H533" s="2"/>
      <c r="I533" s="2"/>
      <c r="L533" s="7"/>
    </row>
    <row r="534" spans="3:12" ht="12.75">
      <c r="C534" s="2"/>
      <c r="D534" s="2"/>
      <c r="E534" s="2"/>
      <c r="F534" s="2"/>
      <c r="G534" s="2"/>
      <c r="H534" s="2"/>
      <c r="I534" s="2"/>
      <c r="L534" s="7"/>
    </row>
    <row r="535" spans="3:12" ht="12.75">
      <c r="C535" s="2"/>
      <c r="D535" s="2"/>
      <c r="E535" s="2"/>
      <c r="F535" s="2"/>
      <c r="G535" s="2"/>
      <c r="H535" s="2"/>
      <c r="I535" s="2"/>
      <c r="L535" s="7"/>
    </row>
    <row r="536" spans="3:12" ht="12.75">
      <c r="C536" s="2"/>
      <c r="D536" s="2"/>
      <c r="E536" s="2"/>
      <c r="F536" s="2"/>
      <c r="G536" s="2"/>
      <c r="H536" s="2"/>
      <c r="I536" s="2"/>
      <c r="L536" s="7"/>
    </row>
    <row r="537" spans="3:12" ht="12.75">
      <c r="C537" s="2"/>
      <c r="D537" s="2"/>
      <c r="E537" s="2"/>
      <c r="F537" s="2"/>
      <c r="G537" s="2"/>
      <c r="H537" s="2"/>
      <c r="I537" s="2"/>
      <c r="L537" s="7"/>
    </row>
    <row r="538" spans="3:12" ht="12.75">
      <c r="C538" s="2"/>
      <c r="D538" s="2"/>
      <c r="E538" s="2"/>
      <c r="F538" s="2"/>
      <c r="G538" s="2"/>
      <c r="H538" s="2"/>
      <c r="I538" s="2"/>
      <c r="L538" s="7"/>
    </row>
    <row r="539" spans="3:12" ht="12.75">
      <c r="C539" s="2"/>
      <c r="D539" s="2"/>
      <c r="E539" s="2"/>
      <c r="F539" s="2"/>
      <c r="G539" s="2"/>
      <c r="H539" s="2"/>
      <c r="I539" s="2"/>
      <c r="L539" s="7"/>
    </row>
    <row r="540" spans="3:12" ht="12.75">
      <c r="C540" s="2"/>
      <c r="D540" s="2"/>
      <c r="E540" s="2"/>
      <c r="F540" s="2"/>
      <c r="G540" s="2"/>
      <c r="H540" s="2"/>
      <c r="I540" s="2"/>
      <c r="L540" s="7"/>
    </row>
    <row r="541" spans="3:12" ht="12.75">
      <c r="C541" s="2"/>
      <c r="D541" s="2"/>
      <c r="E541" s="2"/>
      <c r="F541" s="2"/>
      <c r="G541" s="2"/>
      <c r="H541" s="2"/>
      <c r="I541" s="2"/>
      <c r="L541" s="7"/>
    </row>
    <row r="542" spans="3:12" ht="12.75">
      <c r="C542" s="2"/>
      <c r="D542" s="2"/>
      <c r="E542" s="2"/>
      <c r="F542" s="2"/>
      <c r="G542" s="2"/>
      <c r="H542" s="2"/>
      <c r="I542" s="2"/>
      <c r="L542" s="7"/>
    </row>
    <row r="543" spans="3:12" ht="12.75">
      <c r="C543" s="2"/>
      <c r="D543" s="2"/>
      <c r="E543" s="2"/>
      <c r="F543" s="2"/>
      <c r="G543" s="2"/>
      <c r="H543" s="2"/>
      <c r="I543" s="2"/>
      <c r="L543" s="7"/>
    </row>
    <row r="544" spans="3:12" ht="12.75">
      <c r="C544" s="2"/>
      <c r="D544" s="2"/>
      <c r="E544" s="2"/>
      <c r="F544" s="2"/>
      <c r="G544" s="2"/>
      <c r="H544" s="2"/>
      <c r="I544" s="2"/>
      <c r="L544" s="7"/>
    </row>
    <row r="545" spans="3:12" ht="12.75">
      <c r="C545" s="2"/>
      <c r="D545" s="2"/>
      <c r="E545" s="2"/>
      <c r="F545" s="2"/>
      <c r="G545" s="2"/>
      <c r="H545" s="2"/>
      <c r="I545" s="2"/>
      <c r="L545" s="7"/>
    </row>
    <row r="546" spans="3:12" ht="12.75">
      <c r="C546" s="2"/>
      <c r="D546" s="2"/>
      <c r="E546" s="2"/>
      <c r="F546" s="2"/>
      <c r="G546" s="2"/>
      <c r="H546" s="2"/>
      <c r="I546" s="2"/>
      <c r="L546" s="7"/>
    </row>
    <row r="547" spans="3:12" ht="12.75">
      <c r="C547" s="2"/>
      <c r="D547" s="2"/>
      <c r="E547" s="2"/>
      <c r="F547" s="2"/>
      <c r="G547" s="2"/>
      <c r="H547" s="2"/>
      <c r="I547" s="2"/>
      <c r="L547" s="7"/>
    </row>
    <row r="548" spans="3:12" ht="12.75">
      <c r="C548" s="2"/>
      <c r="D548" s="2"/>
      <c r="E548" s="2"/>
      <c r="F548" s="2"/>
      <c r="G548" s="2"/>
      <c r="H548" s="2"/>
      <c r="I548" s="2"/>
      <c r="L548" s="7"/>
    </row>
    <row r="549" spans="3:12" ht="12.75">
      <c r="C549" s="2"/>
      <c r="D549" s="2"/>
      <c r="E549" s="2"/>
      <c r="F549" s="2"/>
      <c r="G549" s="2"/>
      <c r="H549" s="2"/>
      <c r="I549" s="2"/>
      <c r="L549" s="7"/>
    </row>
    <row r="550" spans="3:12" ht="12.75">
      <c r="C550" s="2"/>
      <c r="D550" s="2"/>
      <c r="E550" s="2"/>
      <c r="F550" s="2"/>
      <c r="G550" s="2"/>
      <c r="H550" s="2"/>
      <c r="I550" s="2"/>
      <c r="L550" s="7"/>
    </row>
    <row r="551" spans="3:12" ht="12.75">
      <c r="C551" s="2"/>
      <c r="D551" s="2"/>
      <c r="E551" s="2"/>
      <c r="F551" s="2"/>
      <c r="G551" s="2"/>
      <c r="H551" s="2"/>
      <c r="I551" s="2"/>
      <c r="L551" s="7"/>
    </row>
    <row r="552" spans="3:12" ht="12.75">
      <c r="C552" s="2"/>
      <c r="D552" s="2"/>
      <c r="E552" s="2"/>
      <c r="F552" s="2"/>
      <c r="G552" s="2"/>
      <c r="H552" s="2"/>
      <c r="I552" s="2"/>
      <c r="L552" s="7"/>
    </row>
    <row r="553" spans="3:12" ht="12.75">
      <c r="C553" s="2"/>
      <c r="D553" s="2"/>
      <c r="E553" s="2"/>
      <c r="F553" s="2"/>
      <c r="G553" s="2"/>
      <c r="H553" s="2"/>
      <c r="I553" s="2"/>
      <c r="L553" s="7"/>
    </row>
    <row r="554" spans="3:12" ht="12.75">
      <c r="C554" s="2"/>
      <c r="D554" s="2"/>
      <c r="E554" s="2"/>
      <c r="F554" s="2"/>
      <c r="G554" s="2"/>
      <c r="H554" s="2"/>
      <c r="I554" s="2"/>
      <c r="L554" s="7"/>
    </row>
    <row r="555" spans="3:12" ht="12.75">
      <c r="C555" s="2"/>
      <c r="D555" s="2"/>
      <c r="E555" s="2"/>
      <c r="F555" s="2"/>
      <c r="G555" s="2"/>
      <c r="H555" s="2"/>
      <c r="I555" s="2"/>
      <c r="L555" s="7"/>
    </row>
    <row r="556" spans="3:12" ht="12.75">
      <c r="C556" s="2"/>
      <c r="D556" s="2"/>
      <c r="E556" s="2"/>
      <c r="F556" s="2"/>
      <c r="G556" s="2"/>
      <c r="H556" s="2"/>
      <c r="I556" s="2"/>
      <c r="L556" s="7"/>
    </row>
    <row r="557" spans="3:12" ht="12.75">
      <c r="C557" s="2"/>
      <c r="D557" s="2"/>
      <c r="E557" s="2"/>
      <c r="F557" s="2"/>
      <c r="G557" s="2"/>
      <c r="H557" s="2"/>
      <c r="I557" s="2"/>
      <c r="L557" s="7"/>
    </row>
    <row r="558" spans="3:12" ht="12.75">
      <c r="C558" s="2"/>
      <c r="D558" s="2"/>
      <c r="E558" s="2"/>
      <c r="F558" s="2"/>
      <c r="G558" s="2"/>
      <c r="H558" s="2"/>
      <c r="I558" s="2"/>
      <c r="L558" s="7"/>
    </row>
    <row r="559" spans="3:12" ht="12.75">
      <c r="C559" s="2"/>
      <c r="D559" s="2"/>
      <c r="E559" s="2"/>
      <c r="F559" s="2"/>
      <c r="G559" s="2"/>
      <c r="H559" s="2"/>
      <c r="I559" s="2"/>
      <c r="L559" s="7"/>
    </row>
    <row r="560" spans="3:12" ht="12.75">
      <c r="C560" s="2"/>
      <c r="D560" s="2"/>
      <c r="E560" s="2"/>
      <c r="F560" s="2"/>
      <c r="G560" s="2"/>
      <c r="H560" s="2"/>
      <c r="I560" s="2"/>
      <c r="L560" s="7"/>
    </row>
    <row r="561" spans="3:12" ht="12.75">
      <c r="C561" s="2"/>
      <c r="D561" s="2"/>
      <c r="E561" s="2"/>
      <c r="F561" s="2"/>
      <c r="G561" s="2"/>
      <c r="H561" s="2"/>
      <c r="I561" s="2"/>
      <c r="L561" s="7"/>
    </row>
    <row r="562" spans="3:12" ht="12.75">
      <c r="C562" s="2"/>
      <c r="D562" s="2"/>
      <c r="E562" s="2"/>
      <c r="F562" s="2"/>
      <c r="G562" s="2"/>
      <c r="H562" s="2"/>
      <c r="I562" s="2"/>
      <c r="L562" s="7"/>
    </row>
    <row r="563" spans="3:12" ht="12.75">
      <c r="C563" s="2"/>
      <c r="D563" s="2"/>
      <c r="E563" s="2"/>
      <c r="F563" s="2"/>
      <c r="G563" s="2"/>
      <c r="H563" s="2"/>
      <c r="I563" s="2"/>
      <c r="L563" s="7"/>
    </row>
    <row r="564" spans="3:12" ht="12.75">
      <c r="C564" s="2"/>
      <c r="D564" s="2"/>
      <c r="E564" s="2"/>
      <c r="F564" s="2"/>
      <c r="G564" s="2"/>
      <c r="H564" s="2"/>
      <c r="I564" s="2"/>
      <c r="L564" s="7"/>
    </row>
    <row r="565" spans="3:12" ht="12.75">
      <c r="C565" s="2"/>
      <c r="D565" s="2"/>
      <c r="E565" s="2"/>
      <c r="F565" s="2"/>
      <c r="G565" s="2"/>
      <c r="H565" s="2"/>
      <c r="I565" s="2"/>
      <c r="L565" s="7"/>
    </row>
    <row r="566" spans="3:12" ht="12.75">
      <c r="C566" s="2"/>
      <c r="D566" s="2"/>
      <c r="E566" s="2"/>
      <c r="F566" s="2"/>
      <c r="G566" s="2"/>
      <c r="H566" s="2"/>
      <c r="I566" s="2"/>
      <c r="L566" s="7"/>
    </row>
    <row r="567" spans="3:12" ht="12.75">
      <c r="C567" s="2"/>
      <c r="D567" s="2"/>
      <c r="E567" s="2"/>
      <c r="F567" s="2"/>
      <c r="G567" s="2"/>
      <c r="H567" s="2"/>
      <c r="I567" s="2"/>
      <c r="L567" s="7"/>
    </row>
    <row r="568" spans="3:12" ht="12.75">
      <c r="C568" s="2"/>
      <c r="D568" s="2"/>
      <c r="E568" s="2"/>
      <c r="F568" s="2"/>
      <c r="G568" s="2"/>
      <c r="H568" s="2"/>
      <c r="I568" s="2"/>
      <c r="L568" s="7"/>
    </row>
    <row r="569" spans="3:12" ht="12.75">
      <c r="C569" s="2"/>
      <c r="D569" s="2"/>
      <c r="E569" s="2"/>
      <c r="F569" s="2"/>
      <c r="G569" s="2"/>
      <c r="H569" s="2"/>
      <c r="I569" s="2"/>
      <c r="L569" s="7"/>
    </row>
    <row r="570" spans="3:12" ht="12.75">
      <c r="C570" s="2"/>
      <c r="D570" s="2"/>
      <c r="E570" s="2"/>
      <c r="F570" s="2"/>
      <c r="G570" s="2"/>
      <c r="H570" s="2"/>
      <c r="I570" s="2"/>
      <c r="L570" s="7"/>
    </row>
    <row r="571" spans="3:12" ht="12.75">
      <c r="C571" s="2"/>
      <c r="D571" s="2"/>
      <c r="E571" s="2"/>
      <c r="F571" s="2"/>
      <c r="G571" s="2"/>
      <c r="H571" s="2"/>
      <c r="I571" s="2"/>
      <c r="L571" s="7"/>
    </row>
    <row r="572" spans="3:12" ht="12.75">
      <c r="C572" s="2"/>
      <c r="D572" s="2"/>
      <c r="E572" s="2"/>
      <c r="F572" s="2"/>
      <c r="G572" s="2"/>
      <c r="H572" s="2"/>
      <c r="I572" s="2"/>
      <c r="L572" s="7"/>
    </row>
    <row r="573" spans="3:12" ht="12.75">
      <c r="C573" s="2"/>
      <c r="D573" s="2"/>
      <c r="E573" s="2"/>
      <c r="F573" s="2"/>
      <c r="G573" s="2"/>
      <c r="H573" s="2"/>
      <c r="I573" s="2"/>
      <c r="L573" s="7"/>
    </row>
    <row r="574" spans="3:12" ht="12.75">
      <c r="C574" s="2"/>
      <c r="D574" s="2"/>
      <c r="E574" s="2"/>
      <c r="F574" s="2"/>
      <c r="G574" s="2"/>
      <c r="H574" s="2"/>
      <c r="I574" s="2"/>
      <c r="L574" s="7"/>
    </row>
    <row r="575" spans="3:12" ht="12.75">
      <c r="C575" s="2"/>
      <c r="D575" s="2"/>
      <c r="E575" s="2"/>
      <c r="F575" s="2"/>
      <c r="G575" s="2"/>
      <c r="H575" s="2"/>
      <c r="I575" s="2"/>
      <c r="L575" s="7"/>
    </row>
    <row r="576" spans="3:12" ht="12.75">
      <c r="C576" s="2"/>
      <c r="D576" s="2"/>
      <c r="E576" s="2"/>
      <c r="F576" s="2"/>
      <c r="G576" s="2"/>
      <c r="H576" s="2"/>
      <c r="I576" s="2"/>
      <c r="L576" s="7"/>
    </row>
    <row r="577" spans="3:12" ht="12.75">
      <c r="C577" s="2"/>
      <c r="D577" s="2"/>
      <c r="E577" s="2"/>
      <c r="F577" s="2"/>
      <c r="G577" s="2"/>
      <c r="H577" s="2"/>
      <c r="I577" s="2"/>
      <c r="L577" s="7"/>
    </row>
    <row r="578" spans="3:12" ht="12.75">
      <c r="C578" s="2"/>
      <c r="D578" s="2"/>
      <c r="E578" s="2"/>
      <c r="F578" s="2"/>
      <c r="G578" s="2"/>
      <c r="H578" s="2"/>
      <c r="I578" s="2"/>
      <c r="L578" s="7"/>
    </row>
    <row r="579" spans="3:12" ht="12.75">
      <c r="C579" s="2"/>
      <c r="D579" s="2"/>
      <c r="E579" s="2"/>
      <c r="F579" s="2"/>
      <c r="G579" s="2"/>
      <c r="H579" s="2"/>
      <c r="I579" s="2"/>
      <c r="L579" s="7"/>
    </row>
    <row r="580" spans="3:12" ht="12.75">
      <c r="C580" s="2"/>
      <c r="D580" s="2"/>
      <c r="E580" s="2"/>
      <c r="F580" s="2"/>
      <c r="G580" s="2"/>
      <c r="H580" s="2"/>
      <c r="I580" s="2"/>
      <c r="L580" s="7"/>
    </row>
    <row r="581" spans="3:12" ht="12.75">
      <c r="C581" s="2"/>
      <c r="D581" s="2"/>
      <c r="E581" s="2"/>
      <c r="F581" s="2"/>
      <c r="G581" s="2"/>
      <c r="H581" s="2"/>
      <c r="I581" s="2"/>
      <c r="L581" s="7"/>
    </row>
    <row r="582" spans="3:12" ht="12.75">
      <c r="C582" s="2"/>
      <c r="D582" s="2"/>
      <c r="E582" s="2"/>
      <c r="F582" s="2"/>
      <c r="G582" s="2"/>
      <c r="H582" s="2"/>
      <c r="I582" s="2"/>
      <c r="L582" s="7"/>
    </row>
    <row r="583" spans="3:12" ht="12.75">
      <c r="C583" s="2"/>
      <c r="D583" s="2"/>
      <c r="E583" s="2"/>
      <c r="F583" s="2"/>
      <c r="G583" s="2"/>
      <c r="H583" s="2"/>
      <c r="I583" s="2"/>
      <c r="L583" s="7"/>
    </row>
    <row r="584" spans="3:12" ht="12.75">
      <c r="C584" s="2"/>
      <c r="D584" s="2"/>
      <c r="E584" s="2"/>
      <c r="F584" s="2"/>
      <c r="G584" s="2"/>
      <c r="H584" s="2"/>
      <c r="I584" s="2"/>
      <c r="L584" s="7"/>
    </row>
    <row r="585" spans="3:12" ht="12.75">
      <c r="C585" s="2"/>
      <c r="D585" s="2"/>
      <c r="E585" s="2"/>
      <c r="F585" s="2"/>
      <c r="G585" s="2"/>
      <c r="H585" s="2"/>
      <c r="I585" s="2"/>
      <c r="L585" s="7"/>
    </row>
    <row r="586" spans="3:12" ht="12.75">
      <c r="C586" s="2"/>
      <c r="D586" s="2"/>
      <c r="E586" s="2"/>
      <c r="F586" s="2"/>
      <c r="G586" s="2"/>
      <c r="H586" s="2"/>
      <c r="I586" s="2"/>
      <c r="L586" s="7"/>
    </row>
    <row r="587" spans="3:12" ht="12.75">
      <c r="C587" s="2"/>
      <c r="D587" s="2"/>
      <c r="E587" s="2"/>
      <c r="F587" s="2"/>
      <c r="G587" s="2"/>
      <c r="H587" s="2"/>
      <c r="I587" s="2"/>
      <c r="L587" s="7"/>
    </row>
    <row r="588" spans="3:12" ht="12.75">
      <c r="C588" s="2"/>
      <c r="D588" s="2"/>
      <c r="E588" s="2"/>
      <c r="F588" s="2"/>
      <c r="G588" s="2"/>
      <c r="H588" s="2"/>
      <c r="I588" s="2"/>
      <c r="L588" s="7"/>
    </row>
    <row r="589" spans="3:12" ht="12.75">
      <c r="C589" s="2"/>
      <c r="D589" s="2"/>
      <c r="E589" s="2"/>
      <c r="F589" s="2"/>
      <c r="G589" s="2"/>
      <c r="H589" s="2"/>
      <c r="I589" s="2"/>
      <c r="L589" s="7"/>
    </row>
    <row r="590" spans="3:12" ht="12.75">
      <c r="C590" s="2"/>
      <c r="D590" s="2"/>
      <c r="E590" s="2"/>
      <c r="F590" s="2"/>
      <c r="G590" s="2"/>
      <c r="H590" s="2"/>
      <c r="I590" s="2"/>
      <c r="L590" s="7"/>
    </row>
    <row r="591" spans="3:12" ht="12.75">
      <c r="C591" s="2"/>
      <c r="D591" s="2"/>
      <c r="E591" s="2"/>
      <c r="F591" s="2"/>
      <c r="G591" s="2"/>
      <c r="H591" s="2"/>
      <c r="I591" s="2"/>
      <c r="L591" s="7"/>
    </row>
    <row r="592" spans="3:12" ht="12.75">
      <c r="C592" s="2"/>
      <c r="D592" s="2"/>
      <c r="E592" s="2"/>
      <c r="F592" s="2"/>
      <c r="G592" s="2"/>
      <c r="H592" s="2"/>
      <c r="I592" s="2"/>
      <c r="L592" s="7"/>
    </row>
    <row r="593" spans="3:12" ht="12.75">
      <c r="C593" s="2"/>
      <c r="D593" s="2"/>
      <c r="E593" s="2"/>
      <c r="F593" s="2"/>
      <c r="G593" s="2"/>
      <c r="H593" s="2"/>
      <c r="I593" s="2"/>
      <c r="L593" s="7"/>
    </row>
    <row r="594" spans="3:12" ht="12.75">
      <c r="C594" s="2"/>
      <c r="D594" s="2"/>
      <c r="E594" s="2"/>
      <c r="F594" s="2"/>
      <c r="G594" s="2"/>
      <c r="H594" s="2"/>
      <c r="I594" s="2"/>
      <c r="L594" s="7"/>
    </row>
    <row r="595" spans="3:12" ht="12.75">
      <c r="C595" s="2"/>
      <c r="D595" s="2"/>
      <c r="E595" s="2"/>
      <c r="F595" s="2"/>
      <c r="G595" s="2"/>
      <c r="H595" s="2"/>
      <c r="I595" s="2"/>
      <c r="L595" s="7"/>
    </row>
    <row r="596" spans="3:12" ht="12.75">
      <c r="C596" s="2"/>
      <c r="D596" s="2"/>
      <c r="E596" s="2"/>
      <c r="F596" s="2"/>
      <c r="G596" s="2"/>
      <c r="H596" s="2"/>
      <c r="I596" s="2"/>
      <c r="L596" s="7"/>
    </row>
    <row r="597" spans="3:12" ht="12.75">
      <c r="C597" s="2"/>
      <c r="D597" s="2"/>
      <c r="E597" s="2"/>
      <c r="F597" s="2"/>
      <c r="G597" s="2"/>
      <c r="H597" s="2"/>
      <c r="I597" s="2"/>
      <c r="L597" s="7"/>
    </row>
    <row r="598" spans="3:12" ht="12.75">
      <c r="C598" s="2"/>
      <c r="D598" s="2"/>
      <c r="E598" s="2"/>
      <c r="F598" s="2"/>
      <c r="G598" s="2"/>
      <c r="H598" s="2"/>
      <c r="I598" s="2"/>
      <c r="L598" s="7"/>
    </row>
    <row r="599" spans="3:12" ht="12.75">
      <c r="C599" s="2"/>
      <c r="D599" s="2"/>
      <c r="E599" s="2"/>
      <c r="F599" s="2"/>
      <c r="G599" s="2"/>
      <c r="H599" s="2"/>
      <c r="I599" s="2"/>
      <c r="L599" s="7"/>
    </row>
    <row r="600" spans="3:12" ht="12.75">
      <c r="C600" s="2"/>
      <c r="D600" s="2"/>
      <c r="E600" s="2"/>
      <c r="F600" s="2"/>
      <c r="G600" s="2"/>
      <c r="H600" s="2"/>
      <c r="I600" s="2"/>
      <c r="L600" s="7"/>
    </row>
    <row r="601" spans="3:12" ht="12.75">
      <c r="C601" s="2"/>
      <c r="D601" s="2"/>
      <c r="E601" s="2"/>
      <c r="F601" s="2"/>
      <c r="G601" s="2"/>
      <c r="H601" s="2"/>
      <c r="I601" s="2"/>
      <c r="L601" s="7"/>
    </row>
    <row r="602" spans="3:12" ht="12.75">
      <c r="C602" s="2"/>
      <c r="D602" s="2"/>
      <c r="E602" s="2"/>
      <c r="F602" s="2"/>
      <c r="G602" s="2"/>
      <c r="H602" s="2"/>
      <c r="I602" s="2"/>
      <c r="L602" s="7"/>
    </row>
    <row r="603" spans="3:12" ht="12.75">
      <c r="C603" s="2"/>
      <c r="D603" s="2"/>
      <c r="E603" s="2"/>
      <c r="F603" s="2"/>
      <c r="G603" s="2"/>
      <c r="H603" s="2"/>
      <c r="I603" s="2"/>
      <c r="L603" s="7"/>
    </row>
    <row r="604" spans="3:12" ht="12.75">
      <c r="C604" s="2"/>
      <c r="D604" s="2"/>
      <c r="E604" s="2"/>
      <c r="F604" s="2"/>
      <c r="G604" s="2"/>
      <c r="H604" s="2"/>
      <c r="I604" s="2"/>
      <c r="L604" s="7"/>
    </row>
    <row r="605" spans="3:12" ht="12.75">
      <c r="C605" s="2"/>
      <c r="D605" s="2"/>
      <c r="E605" s="2"/>
      <c r="F605" s="2"/>
      <c r="G605" s="2"/>
      <c r="H605" s="2"/>
      <c r="I605" s="2"/>
      <c r="L605" s="7"/>
    </row>
    <row r="606" spans="3:12" ht="12.75">
      <c r="C606" s="2"/>
      <c r="D606" s="2"/>
      <c r="E606" s="2"/>
      <c r="F606" s="2"/>
      <c r="G606" s="2"/>
      <c r="H606" s="2"/>
      <c r="I606" s="2"/>
      <c r="L606" s="7"/>
    </row>
    <row r="607" spans="3:12" ht="12.75">
      <c r="C607" s="2"/>
      <c r="D607" s="2"/>
      <c r="E607" s="2"/>
      <c r="F607" s="2"/>
      <c r="G607" s="2"/>
      <c r="H607" s="2"/>
      <c r="I607" s="2"/>
      <c r="L607" s="7"/>
    </row>
    <row r="608" spans="3:12" ht="12.75">
      <c r="C608" s="2"/>
      <c r="D608" s="2"/>
      <c r="E608" s="2"/>
      <c r="F608" s="2"/>
      <c r="G608" s="2"/>
      <c r="H608" s="2"/>
      <c r="I608" s="2"/>
      <c r="L608" s="7"/>
    </row>
    <row r="609" spans="3:12" ht="12.75">
      <c r="C609" s="2"/>
      <c r="D609" s="2"/>
      <c r="E609" s="2"/>
      <c r="F609" s="2"/>
      <c r="G609" s="2"/>
      <c r="H609" s="2"/>
      <c r="I609" s="2"/>
      <c r="L609" s="7"/>
    </row>
    <row r="610" spans="3:12" ht="12.75">
      <c r="C610" s="2"/>
      <c r="D610" s="2"/>
      <c r="E610" s="2"/>
      <c r="F610" s="2"/>
      <c r="G610" s="2"/>
      <c r="H610" s="2"/>
      <c r="I610" s="2"/>
      <c r="L610" s="7"/>
    </row>
    <row r="611" spans="3:12" ht="12.75">
      <c r="C611" s="2"/>
      <c r="D611" s="2"/>
      <c r="E611" s="2"/>
      <c r="F611" s="2"/>
      <c r="G611" s="2"/>
      <c r="H611" s="2"/>
      <c r="I611" s="2"/>
      <c r="L611" s="7"/>
    </row>
    <row r="612" spans="3:12" ht="12.75">
      <c r="C612" s="2"/>
      <c r="D612" s="2"/>
      <c r="E612" s="2"/>
      <c r="F612" s="2"/>
      <c r="G612" s="2"/>
      <c r="H612" s="2"/>
      <c r="I612" s="2"/>
      <c r="L612" s="7"/>
    </row>
    <row r="613" spans="3:12" ht="12.75">
      <c r="C613" s="2"/>
      <c r="D613" s="2"/>
      <c r="E613" s="2"/>
      <c r="F613" s="2"/>
      <c r="G613" s="2"/>
      <c r="H613" s="2"/>
      <c r="I613" s="2"/>
      <c r="L613" s="7"/>
    </row>
    <row r="614" spans="3:12" ht="12.75">
      <c r="C614" s="2"/>
      <c r="D614" s="2"/>
      <c r="E614" s="2"/>
      <c r="F614" s="2"/>
      <c r="G614" s="2"/>
      <c r="H614" s="2"/>
      <c r="I614" s="2"/>
      <c r="L614" s="7"/>
    </row>
    <row r="615" spans="3:12" ht="12.75">
      <c r="C615" s="2"/>
      <c r="D615" s="2"/>
      <c r="E615" s="2"/>
      <c r="F615" s="2"/>
      <c r="G615" s="2"/>
      <c r="H615" s="2"/>
      <c r="I615" s="2"/>
      <c r="L615" s="7"/>
    </row>
    <row r="616" spans="3:12" ht="12.75">
      <c r="C616" s="2"/>
      <c r="D616" s="2"/>
      <c r="E616" s="2"/>
      <c r="F616" s="2"/>
      <c r="G616" s="2"/>
      <c r="H616" s="2"/>
      <c r="I616" s="2"/>
      <c r="L616" s="7"/>
    </row>
    <row r="617" spans="3:12" ht="12.75">
      <c r="C617" s="2"/>
      <c r="D617" s="2"/>
      <c r="E617" s="2"/>
      <c r="F617" s="2"/>
      <c r="G617" s="2"/>
      <c r="H617" s="2"/>
      <c r="I617" s="2"/>
      <c r="L617" s="7"/>
    </row>
    <row r="618" spans="3:12" ht="12.75">
      <c r="C618" s="2"/>
      <c r="D618" s="2"/>
      <c r="E618" s="2"/>
      <c r="F618" s="2"/>
      <c r="G618" s="2"/>
      <c r="H618" s="2"/>
      <c r="I618" s="2"/>
      <c r="L618" s="7"/>
    </row>
    <row r="619" spans="3:12" ht="12.75">
      <c r="C619" s="2"/>
      <c r="D619" s="2"/>
      <c r="E619" s="2"/>
      <c r="F619" s="2"/>
      <c r="G619" s="2"/>
      <c r="H619" s="2"/>
      <c r="I619" s="2"/>
      <c r="L619" s="7"/>
    </row>
    <row r="620" spans="3:12" ht="12.75">
      <c r="C620" s="2"/>
      <c r="D620" s="2"/>
      <c r="E620" s="2"/>
      <c r="F620" s="2"/>
      <c r="G620" s="2"/>
      <c r="H620" s="2"/>
      <c r="I620" s="2"/>
      <c r="L620" s="7"/>
    </row>
    <row r="621" spans="3:12" ht="12.75">
      <c r="C621" s="2"/>
      <c r="D621" s="2"/>
      <c r="E621" s="2"/>
      <c r="F621" s="2"/>
      <c r="G621" s="2"/>
      <c r="H621" s="2"/>
      <c r="I621" s="2"/>
      <c r="L621" s="7"/>
    </row>
    <row r="622" spans="3:12" ht="12.75">
      <c r="C622" s="2"/>
      <c r="D622" s="2"/>
      <c r="E622" s="2"/>
      <c r="F622" s="2"/>
      <c r="G622" s="2"/>
      <c r="H622" s="2"/>
      <c r="I622" s="2"/>
      <c r="L622" s="7"/>
    </row>
    <row r="623" spans="3:12" ht="12.75">
      <c r="C623" s="2"/>
      <c r="D623" s="2"/>
      <c r="E623" s="2"/>
      <c r="F623" s="2"/>
      <c r="G623" s="2"/>
      <c r="H623" s="2"/>
      <c r="I623" s="2"/>
      <c r="L623" s="7"/>
    </row>
    <row r="624" spans="3:12" ht="12.75">
      <c r="C624" s="2"/>
      <c r="D624" s="2"/>
      <c r="E624" s="2"/>
      <c r="F624" s="2"/>
      <c r="G624" s="2"/>
      <c r="H624" s="2"/>
      <c r="I624" s="2"/>
      <c r="L624" s="7"/>
    </row>
    <row r="625" spans="3:12" ht="12.75">
      <c r="C625" s="2"/>
      <c r="D625" s="2"/>
      <c r="E625" s="2"/>
      <c r="F625" s="2"/>
      <c r="G625" s="2"/>
      <c r="H625" s="2"/>
      <c r="I625" s="2"/>
      <c r="L625" s="7"/>
    </row>
    <row r="626" spans="3:12" ht="12.75">
      <c r="C626" s="2"/>
      <c r="D626" s="2"/>
      <c r="E626" s="2"/>
      <c r="F626" s="2"/>
      <c r="G626" s="2"/>
      <c r="H626" s="2"/>
      <c r="I626" s="2"/>
      <c r="L626" s="7"/>
    </row>
    <row r="627" spans="3:12" ht="12.75">
      <c r="C627" s="2"/>
      <c r="D627" s="2"/>
      <c r="E627" s="2"/>
      <c r="F627" s="2"/>
      <c r="G627" s="2"/>
      <c r="H627" s="2"/>
      <c r="I627" s="2"/>
      <c r="L627" s="7"/>
    </row>
    <row r="628" spans="3:12" ht="12.75">
      <c r="C628" s="2"/>
      <c r="D628" s="2"/>
      <c r="E628" s="2"/>
      <c r="F628" s="2"/>
      <c r="G628" s="2"/>
      <c r="H628" s="2"/>
      <c r="I628" s="2"/>
      <c r="L628" s="7"/>
    </row>
    <row r="629" spans="3:12" ht="12.75">
      <c r="C629" s="2"/>
      <c r="D629" s="2"/>
      <c r="E629" s="2"/>
      <c r="F629" s="2"/>
      <c r="G629" s="2"/>
      <c r="H629" s="2"/>
      <c r="I629" s="2"/>
      <c r="L629" s="7"/>
    </row>
    <row r="630" spans="3:12" ht="12.75">
      <c r="C630" s="2"/>
      <c r="D630" s="2"/>
      <c r="E630" s="2"/>
      <c r="F630" s="2"/>
      <c r="G630" s="2"/>
      <c r="H630" s="2"/>
      <c r="I630" s="2"/>
      <c r="L630" s="7"/>
    </row>
    <row r="631" spans="3:12" ht="12.75">
      <c r="C631" s="2"/>
      <c r="D631" s="2"/>
      <c r="E631" s="2"/>
      <c r="F631" s="2"/>
      <c r="G631" s="2"/>
      <c r="H631" s="2"/>
      <c r="I631" s="2"/>
      <c r="L631" s="7"/>
    </row>
    <row r="632" spans="3:12" ht="12.75">
      <c r="C632" s="2"/>
      <c r="D632" s="2"/>
      <c r="E632" s="2"/>
      <c r="F632" s="2"/>
      <c r="G632" s="2"/>
      <c r="H632" s="2"/>
      <c r="I632" s="2"/>
      <c r="L632" s="7"/>
    </row>
    <row r="633" spans="3:12" ht="12.75">
      <c r="C633" s="2"/>
      <c r="D633" s="2"/>
      <c r="E633" s="2"/>
      <c r="F633" s="2"/>
      <c r="G633" s="2"/>
      <c r="H633" s="2"/>
      <c r="I633" s="2"/>
      <c r="L633" s="7"/>
    </row>
    <row r="634" spans="3:12" ht="12.75">
      <c r="C634" s="2"/>
      <c r="D634" s="2"/>
      <c r="E634" s="2"/>
      <c r="F634" s="2"/>
      <c r="G634" s="2"/>
      <c r="H634" s="2"/>
      <c r="I634" s="2"/>
      <c r="L634" s="7"/>
    </row>
    <row r="635" spans="3:12" ht="12.75">
      <c r="C635" s="2"/>
      <c r="D635" s="2"/>
      <c r="E635" s="2"/>
      <c r="F635" s="2"/>
      <c r="G635" s="2"/>
      <c r="H635" s="2"/>
      <c r="I635" s="2"/>
      <c r="L635" s="7"/>
    </row>
    <row r="636" spans="3:12" ht="12.75">
      <c r="C636" s="2"/>
      <c r="D636" s="2"/>
      <c r="E636" s="2"/>
      <c r="F636" s="2"/>
      <c r="G636" s="2"/>
      <c r="H636" s="2"/>
      <c r="I636" s="2"/>
      <c r="L636" s="7"/>
    </row>
    <row r="637" spans="3:12" ht="12.75">
      <c r="C637" s="2"/>
      <c r="D637" s="2"/>
      <c r="E637" s="2"/>
      <c r="F637" s="2"/>
      <c r="G637" s="2"/>
      <c r="H637" s="2"/>
      <c r="I637" s="2"/>
      <c r="L637" s="7"/>
    </row>
    <row r="638" spans="3:12" ht="12.75">
      <c r="C638" s="2"/>
      <c r="D638" s="2"/>
      <c r="E638" s="2"/>
      <c r="F638" s="2"/>
      <c r="G638" s="2"/>
      <c r="H638" s="2"/>
      <c r="I638" s="2"/>
      <c r="L638" s="7"/>
    </row>
    <row r="639" spans="3:12" ht="12.75">
      <c r="C639" s="2"/>
      <c r="D639" s="2"/>
      <c r="E639" s="2"/>
      <c r="F639" s="2"/>
      <c r="G639" s="2"/>
      <c r="H639" s="2"/>
      <c r="I639" s="2"/>
      <c r="L639" s="7"/>
    </row>
    <row r="640" spans="3:12" ht="12.75">
      <c r="C640" s="2"/>
      <c r="D640" s="2"/>
      <c r="E640" s="2"/>
      <c r="F640" s="2"/>
      <c r="G640" s="2"/>
      <c r="H640" s="2"/>
      <c r="I640" s="2"/>
      <c r="L640" s="7"/>
    </row>
    <row r="641" spans="3:12" ht="12.75">
      <c r="C641" s="2"/>
      <c r="D641" s="2"/>
      <c r="E641" s="2"/>
      <c r="F641" s="2"/>
      <c r="G641" s="2"/>
      <c r="H641" s="2"/>
      <c r="I641" s="2"/>
      <c r="L641" s="7"/>
    </row>
    <row r="642" spans="3:12" ht="12.75">
      <c r="C642" s="2"/>
      <c r="D642" s="2"/>
      <c r="E642" s="2"/>
      <c r="F642" s="2"/>
      <c r="G642" s="2"/>
      <c r="H642" s="2"/>
      <c r="I642" s="2"/>
      <c r="L642" s="7"/>
    </row>
    <row r="643" spans="3:12" ht="12.75">
      <c r="C643" s="2"/>
      <c r="D643" s="2"/>
      <c r="E643" s="2"/>
      <c r="F643" s="2"/>
      <c r="G643" s="2"/>
      <c r="H643" s="2"/>
      <c r="I643" s="2"/>
      <c r="L643" s="7"/>
    </row>
    <row r="644" spans="3:12" ht="12.75">
      <c r="C644" s="2"/>
      <c r="D644" s="2"/>
      <c r="E644" s="2"/>
      <c r="F644" s="2"/>
      <c r="G644" s="2"/>
      <c r="H644" s="2"/>
      <c r="I644" s="2"/>
      <c r="L644" s="7"/>
    </row>
    <row r="645" spans="3:12" ht="12.75">
      <c r="C645" s="2"/>
      <c r="D645" s="2"/>
      <c r="E645" s="2"/>
      <c r="F645" s="2"/>
      <c r="G645" s="2"/>
      <c r="H645" s="2"/>
      <c r="I645" s="2"/>
      <c r="L645" s="7"/>
    </row>
    <row r="646" spans="3:12" ht="12.75">
      <c r="C646" s="2"/>
      <c r="D646" s="2"/>
      <c r="E646" s="2"/>
      <c r="F646" s="2"/>
      <c r="G646" s="2"/>
      <c r="H646" s="2"/>
      <c r="I646" s="2"/>
      <c r="L646" s="7"/>
    </row>
    <row r="647" spans="3:12" ht="12.75">
      <c r="C647" s="2"/>
      <c r="D647" s="2"/>
      <c r="E647" s="2"/>
      <c r="F647" s="2"/>
      <c r="G647" s="2"/>
      <c r="H647" s="2"/>
      <c r="I647" s="2"/>
      <c r="L647" s="7"/>
    </row>
    <row r="648" spans="3:12" ht="12.75">
      <c r="C648" s="2"/>
      <c r="D648" s="2"/>
      <c r="E648" s="2"/>
      <c r="F648" s="2"/>
      <c r="G648" s="2"/>
      <c r="H648" s="2"/>
      <c r="I648" s="2"/>
      <c r="L648" s="7"/>
    </row>
    <row r="649" spans="3:12" ht="12.75">
      <c r="C649" s="2"/>
      <c r="D649" s="2"/>
      <c r="E649" s="2"/>
      <c r="F649" s="2"/>
      <c r="G649" s="2"/>
      <c r="H649" s="2"/>
      <c r="I649" s="2"/>
      <c r="L649" s="7"/>
    </row>
    <row r="650" spans="3:12" ht="12.75">
      <c r="C650" s="2"/>
      <c r="D650" s="2"/>
      <c r="E650" s="2"/>
      <c r="F650" s="2"/>
      <c r="G650" s="2"/>
      <c r="H650" s="2"/>
      <c r="I650" s="2"/>
      <c r="L650" s="7"/>
    </row>
    <row r="651" spans="3:12" ht="12.75">
      <c r="C651" s="2"/>
      <c r="D651" s="2"/>
      <c r="E651" s="2"/>
      <c r="F651" s="2"/>
      <c r="G651" s="2"/>
      <c r="H651" s="2"/>
      <c r="I651" s="2"/>
      <c r="L651" s="7"/>
    </row>
    <row r="652" spans="3:12" ht="12.75">
      <c r="C652" s="2"/>
      <c r="D652" s="2"/>
      <c r="E652" s="2"/>
      <c r="F652" s="2"/>
      <c r="G652" s="2"/>
      <c r="H652" s="2"/>
      <c r="I652" s="2"/>
      <c r="L652" s="7"/>
    </row>
    <row r="653" spans="3:12" ht="12.75">
      <c r="C653" s="2"/>
      <c r="D653" s="2"/>
      <c r="E653" s="2"/>
      <c r="F653" s="2"/>
      <c r="G653" s="2"/>
      <c r="H653" s="2"/>
      <c r="I653" s="2"/>
      <c r="L653" s="7"/>
    </row>
    <row r="654" spans="3:12" ht="12.75">
      <c r="C654" s="2"/>
      <c r="D654" s="2"/>
      <c r="E654" s="2"/>
      <c r="F654" s="2"/>
      <c r="G654" s="2"/>
      <c r="H654" s="2"/>
      <c r="I654" s="2"/>
      <c r="L654" s="7"/>
    </row>
    <row r="655" spans="3:12" ht="12.75">
      <c r="C655" s="2"/>
      <c r="D655" s="2"/>
      <c r="E655" s="2"/>
      <c r="F655" s="2"/>
      <c r="G655" s="2"/>
      <c r="H655" s="2"/>
      <c r="I655" s="2"/>
      <c r="L655" s="7"/>
    </row>
    <row r="656" spans="3:12" ht="12.75">
      <c r="C656" s="2"/>
      <c r="D656" s="2"/>
      <c r="E656" s="2"/>
      <c r="F656" s="2"/>
      <c r="G656" s="2"/>
      <c r="H656" s="2"/>
      <c r="I656" s="2"/>
      <c r="L656" s="7"/>
    </row>
    <row r="657" spans="3:12" ht="12.75">
      <c r="C657" s="2"/>
      <c r="D657" s="2"/>
      <c r="E657" s="2"/>
      <c r="F657" s="2"/>
      <c r="G657" s="2"/>
      <c r="H657" s="2"/>
      <c r="I657" s="2"/>
      <c r="L657" s="7"/>
    </row>
    <row r="658" spans="3:12" ht="12.75">
      <c r="C658" s="2"/>
      <c r="D658" s="2"/>
      <c r="E658" s="2"/>
      <c r="F658" s="2"/>
      <c r="G658" s="2"/>
      <c r="H658" s="2"/>
      <c r="I658" s="2"/>
      <c r="L658" s="7"/>
    </row>
    <row r="659" spans="3:12" ht="12.75">
      <c r="C659" s="2"/>
      <c r="D659" s="2"/>
      <c r="E659" s="2"/>
      <c r="F659" s="2"/>
      <c r="G659" s="2"/>
      <c r="H659" s="2"/>
      <c r="I659" s="2"/>
      <c r="L659" s="7"/>
    </row>
    <row r="660" spans="3:12" ht="12.75">
      <c r="C660" s="2"/>
      <c r="D660" s="2"/>
      <c r="E660" s="2"/>
      <c r="F660" s="2"/>
      <c r="G660" s="2"/>
      <c r="H660" s="2"/>
      <c r="I660" s="2"/>
      <c r="L660" s="7"/>
    </row>
    <row r="661" spans="3:12" ht="12.75">
      <c r="C661" s="2"/>
      <c r="D661" s="2"/>
      <c r="E661" s="2"/>
      <c r="F661" s="2"/>
      <c r="G661" s="2"/>
      <c r="H661" s="2"/>
      <c r="I661" s="2"/>
      <c r="L661" s="7"/>
    </row>
    <row r="662" spans="3:12" ht="12.75">
      <c r="C662" s="2"/>
      <c r="D662" s="2"/>
      <c r="E662" s="2"/>
      <c r="F662" s="2"/>
      <c r="G662" s="2"/>
      <c r="H662" s="2"/>
      <c r="I662" s="2"/>
      <c r="L662" s="7"/>
    </row>
    <row r="663" spans="3:12" ht="12.75">
      <c r="C663" s="2"/>
      <c r="D663" s="2"/>
      <c r="E663" s="2"/>
      <c r="F663" s="2"/>
      <c r="G663" s="2"/>
      <c r="H663" s="2"/>
      <c r="I663" s="2"/>
      <c r="L663" s="7"/>
    </row>
    <row r="664" spans="3:12" ht="12.75">
      <c r="C664" s="2"/>
      <c r="D664" s="2"/>
      <c r="E664" s="2"/>
      <c r="F664" s="2"/>
      <c r="G664" s="2"/>
      <c r="H664" s="2"/>
      <c r="I664" s="2"/>
      <c r="L664" s="7"/>
    </row>
    <row r="665" spans="3:12" ht="12.75">
      <c r="C665" s="2"/>
      <c r="D665" s="2"/>
      <c r="E665" s="2"/>
      <c r="F665" s="2"/>
      <c r="G665" s="2"/>
      <c r="H665" s="2"/>
      <c r="I665" s="2"/>
      <c r="L665" s="7"/>
    </row>
    <row r="666" spans="3:12" ht="12.75">
      <c r="C666" s="2"/>
      <c r="D666" s="2"/>
      <c r="E666" s="2"/>
      <c r="F666" s="2"/>
      <c r="G666" s="2"/>
      <c r="H666" s="2"/>
      <c r="I666" s="2"/>
      <c r="L666" s="7"/>
    </row>
    <row r="667" spans="3:12" ht="12.75">
      <c r="C667" s="2"/>
      <c r="D667" s="2"/>
      <c r="E667" s="2"/>
      <c r="F667" s="2"/>
      <c r="G667" s="2"/>
      <c r="H667" s="2"/>
      <c r="I667" s="2"/>
      <c r="L667" s="7"/>
    </row>
    <row r="668" spans="3:12" ht="12.75">
      <c r="C668" s="2"/>
      <c r="D668" s="2"/>
      <c r="E668" s="2"/>
      <c r="F668" s="2"/>
      <c r="G668" s="2"/>
      <c r="H668" s="2"/>
      <c r="I668" s="2"/>
      <c r="L668" s="7"/>
    </row>
    <row r="669" spans="3:12" ht="12.75">
      <c r="C669" s="2"/>
      <c r="D669" s="2"/>
      <c r="E669" s="2"/>
      <c r="F669" s="2"/>
      <c r="G669" s="2"/>
      <c r="H669" s="2"/>
      <c r="I669" s="2"/>
      <c r="L669" s="7"/>
    </row>
    <row r="670" spans="3:12" ht="12.75">
      <c r="C670" s="2"/>
      <c r="D670" s="2"/>
      <c r="E670" s="2"/>
      <c r="F670" s="2"/>
      <c r="G670" s="2"/>
      <c r="H670" s="2"/>
      <c r="I670" s="2"/>
      <c r="L670" s="7"/>
    </row>
    <row r="671" spans="3:12" ht="12.75">
      <c r="C671" s="2"/>
      <c r="D671" s="2"/>
      <c r="E671" s="2"/>
      <c r="F671" s="2"/>
      <c r="G671" s="2"/>
      <c r="H671" s="2"/>
      <c r="I671" s="2"/>
      <c r="L671" s="7"/>
    </row>
    <row r="672" spans="3:12" ht="12.75">
      <c r="C672" s="2"/>
      <c r="D672" s="2"/>
      <c r="E672" s="2"/>
      <c r="F672" s="2"/>
      <c r="G672" s="2"/>
      <c r="H672" s="2"/>
      <c r="I672" s="2"/>
      <c r="L672" s="7"/>
    </row>
    <row r="673" spans="3:12" ht="12.75">
      <c r="C673" s="2"/>
      <c r="D673" s="2"/>
      <c r="E673" s="2"/>
      <c r="F673" s="2"/>
      <c r="G673" s="2"/>
      <c r="H673" s="2"/>
      <c r="I673" s="2"/>
      <c r="L673" s="7"/>
    </row>
    <row r="674" spans="3:12" ht="12.75">
      <c r="C674" s="2"/>
      <c r="D674" s="2"/>
      <c r="E674" s="2"/>
      <c r="F674" s="2"/>
      <c r="G674" s="2"/>
      <c r="H674" s="2"/>
      <c r="I674" s="2"/>
      <c r="L674" s="7"/>
    </row>
    <row r="675" spans="3:12" ht="12.75">
      <c r="C675" s="2"/>
      <c r="D675" s="2"/>
      <c r="E675" s="2"/>
      <c r="F675" s="2"/>
      <c r="G675" s="2"/>
      <c r="H675" s="2"/>
      <c r="I675" s="2"/>
      <c r="L675" s="7"/>
    </row>
    <row r="676" spans="3:12" ht="12.75">
      <c r="C676" s="2"/>
      <c r="D676" s="2"/>
      <c r="E676" s="2"/>
      <c r="F676" s="2"/>
      <c r="G676" s="2"/>
      <c r="H676" s="2"/>
      <c r="I676" s="2"/>
      <c r="L676" s="7"/>
    </row>
    <row r="677" spans="3:12" ht="12.75">
      <c r="C677" s="2"/>
      <c r="D677" s="2"/>
      <c r="E677" s="2"/>
      <c r="F677" s="2"/>
      <c r="G677" s="2"/>
      <c r="H677" s="2"/>
      <c r="I677" s="2"/>
      <c r="L677" s="7"/>
    </row>
    <row r="678" spans="3:12" ht="12.75">
      <c r="C678" s="2"/>
      <c r="D678" s="2"/>
      <c r="E678" s="2"/>
      <c r="F678" s="2"/>
      <c r="G678" s="2"/>
      <c r="H678" s="2"/>
      <c r="I678" s="2"/>
      <c r="L678" s="7"/>
    </row>
    <row r="679" spans="3:12" ht="12.75">
      <c r="C679" s="2"/>
      <c r="D679" s="2"/>
      <c r="E679" s="2"/>
      <c r="F679" s="2"/>
      <c r="G679" s="2"/>
      <c r="H679" s="2"/>
      <c r="I679" s="2"/>
      <c r="L679" s="7"/>
    </row>
    <row r="680" spans="3:12" ht="12.75">
      <c r="C680" s="2"/>
      <c r="D680" s="2"/>
      <c r="E680" s="2"/>
      <c r="F680" s="2"/>
      <c r="G680" s="2"/>
      <c r="H680" s="2"/>
      <c r="I680" s="2"/>
      <c r="L680" s="7"/>
    </row>
    <row r="681" spans="3:12" ht="12.75">
      <c r="C681" s="2"/>
      <c r="D681" s="2"/>
      <c r="E681" s="2"/>
      <c r="F681" s="2"/>
      <c r="G681" s="2"/>
      <c r="H681" s="2"/>
      <c r="I681" s="2"/>
      <c r="L681" s="7"/>
    </row>
    <row r="682" spans="3:12" ht="12.75">
      <c r="C682" s="2"/>
      <c r="D682" s="2"/>
      <c r="E682" s="2"/>
      <c r="F682" s="2"/>
      <c r="G682" s="2"/>
      <c r="H682" s="2"/>
      <c r="I682" s="2"/>
      <c r="L682" s="7"/>
    </row>
    <row r="683" spans="3:12" ht="12.75">
      <c r="C683" s="2"/>
      <c r="D683" s="2"/>
      <c r="E683" s="2"/>
      <c r="F683" s="2"/>
      <c r="G683" s="2"/>
      <c r="H683" s="2"/>
      <c r="I683" s="2"/>
      <c r="L683" s="7"/>
    </row>
    <row r="684" spans="3:12" ht="12.75">
      <c r="C684" s="2"/>
      <c r="D684" s="2"/>
      <c r="E684" s="2"/>
      <c r="F684" s="2"/>
      <c r="G684" s="2"/>
      <c r="H684" s="2"/>
      <c r="I684" s="2"/>
      <c r="L684" s="7"/>
    </row>
    <row r="685" spans="3:12" ht="12.75">
      <c r="C685" s="2"/>
      <c r="D685" s="2"/>
      <c r="E685" s="2"/>
      <c r="F685" s="2"/>
      <c r="G685" s="2"/>
      <c r="H685" s="2"/>
      <c r="I685" s="2"/>
      <c r="L685" s="7"/>
    </row>
    <row r="686" spans="3:12" ht="12.75">
      <c r="C686" s="2"/>
      <c r="D686" s="2"/>
      <c r="E686" s="2"/>
      <c r="F686" s="2"/>
      <c r="G686" s="2"/>
      <c r="H686" s="2"/>
      <c r="I686" s="2"/>
      <c r="L686" s="7"/>
    </row>
    <row r="687" spans="3:12" ht="12.75">
      <c r="C687" s="2"/>
      <c r="D687" s="2"/>
      <c r="E687" s="2"/>
      <c r="F687" s="2"/>
      <c r="G687" s="2"/>
      <c r="H687" s="2"/>
      <c r="I687" s="2"/>
      <c r="L687" s="7"/>
    </row>
    <row r="688" spans="3:12" ht="12.75">
      <c r="C688" s="2"/>
      <c r="D688" s="2"/>
      <c r="E688" s="2"/>
      <c r="F688" s="2"/>
      <c r="G688" s="2"/>
      <c r="H688" s="2"/>
      <c r="I688" s="2"/>
      <c r="L688" s="7"/>
    </row>
    <row r="689" spans="3:12" ht="12.75">
      <c r="C689" s="2"/>
      <c r="D689" s="2"/>
      <c r="E689" s="2"/>
      <c r="F689" s="2"/>
      <c r="G689" s="2"/>
      <c r="H689" s="2"/>
      <c r="I689" s="2"/>
      <c r="L689" s="7"/>
    </row>
    <row r="690" spans="3:12" ht="12.75">
      <c r="C690" s="2"/>
      <c r="D690" s="2"/>
      <c r="E690" s="2"/>
      <c r="F690" s="2"/>
      <c r="G690" s="2"/>
      <c r="H690" s="2"/>
      <c r="I690" s="2"/>
      <c r="L690" s="7"/>
    </row>
    <row r="691" spans="3:12" ht="12.75">
      <c r="C691" s="2"/>
      <c r="D691" s="2"/>
      <c r="E691" s="2"/>
      <c r="F691" s="2"/>
      <c r="G691" s="2"/>
      <c r="H691" s="2"/>
      <c r="I691" s="2"/>
      <c r="L691" s="7"/>
    </row>
    <row r="692" spans="3:12" ht="12.75">
      <c r="C692" s="2"/>
      <c r="D692" s="2"/>
      <c r="E692" s="2"/>
      <c r="F692" s="2"/>
      <c r="G692" s="2"/>
      <c r="H692" s="2"/>
      <c r="I692" s="2"/>
      <c r="L692" s="7"/>
    </row>
    <row r="693" spans="3:12" ht="12.75">
      <c r="C693" s="2"/>
      <c r="D693" s="2"/>
      <c r="E693" s="2"/>
      <c r="F693" s="2"/>
      <c r="G693" s="2"/>
      <c r="H693" s="2"/>
      <c r="I693" s="2"/>
      <c r="L693" s="7"/>
    </row>
    <row r="694" spans="3:12" ht="12.75">
      <c r="C694" s="2"/>
      <c r="D694" s="2"/>
      <c r="E694" s="2"/>
      <c r="F694" s="2"/>
      <c r="G694" s="2"/>
      <c r="H694" s="2"/>
      <c r="I694" s="2"/>
      <c r="L694" s="7"/>
    </row>
    <row r="695" spans="3:12" ht="12.75">
      <c r="C695" s="2"/>
      <c r="D695" s="2"/>
      <c r="E695" s="2"/>
      <c r="F695" s="2"/>
      <c r="G695" s="2"/>
      <c r="H695" s="2"/>
      <c r="I695" s="2"/>
      <c r="L695" s="7"/>
    </row>
    <row r="696" spans="3:12" ht="12.75">
      <c r="C696" s="2"/>
      <c r="D696" s="2"/>
      <c r="E696" s="2"/>
      <c r="F696" s="2"/>
      <c r="G696" s="2"/>
      <c r="H696" s="2"/>
      <c r="I696" s="2"/>
      <c r="L696" s="7"/>
    </row>
    <row r="697" spans="3:12" ht="12.75">
      <c r="C697" s="2"/>
      <c r="D697" s="2"/>
      <c r="E697" s="2"/>
      <c r="F697" s="2"/>
      <c r="G697" s="2"/>
      <c r="H697" s="2"/>
      <c r="I697" s="2"/>
      <c r="L697" s="7"/>
    </row>
    <row r="698" spans="3:12" ht="12.75">
      <c r="C698" s="2"/>
      <c r="D698" s="2"/>
      <c r="E698" s="2"/>
      <c r="F698" s="2"/>
      <c r="G698" s="2"/>
      <c r="H698" s="2"/>
      <c r="I698" s="2"/>
      <c r="L698" s="7"/>
    </row>
    <row r="699" spans="3:12" ht="12.75">
      <c r="C699" s="2"/>
      <c r="D699" s="2"/>
      <c r="E699" s="2"/>
      <c r="F699" s="2"/>
      <c r="G699" s="2"/>
      <c r="H699" s="2"/>
      <c r="I699" s="2"/>
      <c r="L699" s="7"/>
    </row>
    <row r="700" spans="3:12" ht="12.75">
      <c r="C700" s="2"/>
      <c r="D700" s="2"/>
      <c r="E700" s="2"/>
      <c r="F700" s="2"/>
      <c r="G700" s="2"/>
      <c r="H700" s="2"/>
      <c r="I700" s="2"/>
      <c r="L700" s="7"/>
    </row>
    <row r="701" spans="3:12" ht="12.75">
      <c r="C701" s="2"/>
      <c r="D701" s="2"/>
      <c r="E701" s="2"/>
      <c r="F701" s="2"/>
      <c r="G701" s="2"/>
      <c r="H701" s="2"/>
      <c r="I701" s="2"/>
      <c r="L701" s="7"/>
    </row>
    <row r="702" spans="3:12" ht="12.75">
      <c r="C702" s="2"/>
      <c r="D702" s="2"/>
      <c r="E702" s="2"/>
      <c r="F702" s="2"/>
      <c r="G702" s="2"/>
      <c r="H702" s="2"/>
      <c r="I702" s="2"/>
      <c r="L702" s="7"/>
    </row>
    <row r="703" spans="3:12" ht="12.75">
      <c r="C703" s="2"/>
      <c r="D703" s="2"/>
      <c r="E703" s="2"/>
      <c r="F703" s="2"/>
      <c r="G703" s="2"/>
      <c r="H703" s="2"/>
      <c r="I703" s="2"/>
      <c r="L703" s="7"/>
    </row>
    <row r="704" spans="3:12" ht="12.75">
      <c r="C704" s="2"/>
      <c r="D704" s="2"/>
      <c r="E704" s="2"/>
      <c r="F704" s="2"/>
      <c r="G704" s="2"/>
      <c r="H704" s="2"/>
      <c r="I704" s="2"/>
      <c r="L704" s="7"/>
    </row>
    <row r="705" spans="3:12" ht="12.75">
      <c r="C705" s="2"/>
      <c r="D705" s="2"/>
      <c r="E705" s="2"/>
      <c r="F705" s="2"/>
      <c r="G705" s="2"/>
      <c r="H705" s="2"/>
      <c r="I705" s="2"/>
      <c r="L705" s="7"/>
    </row>
    <row r="706" spans="3:12" ht="12.75">
      <c r="C706" s="2"/>
      <c r="D706" s="2"/>
      <c r="E706" s="2"/>
      <c r="F706" s="2"/>
      <c r="G706" s="2"/>
      <c r="H706" s="2"/>
      <c r="I706" s="2"/>
      <c r="L706" s="7"/>
    </row>
    <row r="707" spans="3:12" ht="12.75">
      <c r="C707" s="2"/>
      <c r="D707" s="2"/>
      <c r="E707" s="2"/>
      <c r="F707" s="2"/>
      <c r="G707" s="2"/>
      <c r="H707" s="2"/>
      <c r="I707" s="2"/>
      <c r="L707" s="7"/>
    </row>
    <row r="708" spans="3:12" ht="12.75">
      <c r="C708" s="2"/>
      <c r="D708" s="2"/>
      <c r="E708" s="2"/>
      <c r="F708" s="2"/>
      <c r="G708" s="2"/>
      <c r="H708" s="2"/>
      <c r="I708" s="2"/>
      <c r="L708" s="7"/>
    </row>
    <row r="709" spans="3:12" ht="12.75">
      <c r="C709" s="2"/>
      <c r="D709" s="2"/>
      <c r="E709" s="2"/>
      <c r="F709" s="2"/>
      <c r="G709" s="2"/>
      <c r="H709" s="2"/>
      <c r="I709" s="2"/>
      <c r="L709" s="7"/>
    </row>
    <row r="710" spans="3:12" ht="12.75">
      <c r="C710" s="2"/>
      <c r="D710" s="2"/>
      <c r="E710" s="2"/>
      <c r="F710" s="2"/>
      <c r="G710" s="2"/>
      <c r="H710" s="2"/>
      <c r="I710" s="2"/>
      <c r="L710" s="7"/>
    </row>
    <row r="711" spans="3:12" ht="12.75">
      <c r="C711" s="2"/>
      <c r="D711" s="2"/>
      <c r="E711" s="2"/>
      <c r="F711" s="2"/>
      <c r="G711" s="2"/>
      <c r="H711" s="2"/>
      <c r="I711" s="2"/>
      <c r="L711" s="7"/>
    </row>
    <row r="712" spans="3:12" ht="12.75">
      <c r="C712" s="2"/>
      <c r="D712" s="2"/>
      <c r="E712" s="2"/>
      <c r="F712" s="2"/>
      <c r="G712" s="2"/>
      <c r="H712" s="2"/>
      <c r="I712" s="2"/>
      <c r="L712" s="7"/>
    </row>
    <row r="713" spans="3:12" ht="12.75">
      <c r="C713" s="2"/>
      <c r="D713" s="2"/>
      <c r="E713" s="2"/>
      <c r="F713" s="2"/>
      <c r="G713" s="2"/>
      <c r="H713" s="2"/>
      <c r="I713" s="2"/>
      <c r="L713" s="7"/>
    </row>
    <row r="714" spans="3:12" ht="12.75">
      <c r="C714" s="2"/>
      <c r="D714" s="2"/>
      <c r="E714" s="2"/>
      <c r="F714" s="2"/>
      <c r="G714" s="2"/>
      <c r="H714" s="2"/>
      <c r="I714" s="2"/>
      <c r="L714" s="7"/>
    </row>
    <row r="715" spans="3:12" ht="12.75">
      <c r="C715" s="2"/>
      <c r="D715" s="2"/>
      <c r="E715" s="2"/>
      <c r="F715" s="2"/>
      <c r="G715" s="2"/>
      <c r="H715" s="2"/>
      <c r="I715" s="2"/>
      <c r="L715" s="7"/>
    </row>
    <row r="716" spans="3:12" ht="12.75">
      <c r="C716" s="2"/>
      <c r="D716" s="2"/>
      <c r="E716" s="2"/>
      <c r="F716" s="2"/>
      <c r="G716" s="2"/>
      <c r="H716" s="2"/>
      <c r="I716" s="2"/>
      <c r="L716" s="7"/>
    </row>
    <row r="717" spans="3:12" ht="12.75">
      <c r="C717" s="2"/>
      <c r="D717" s="2"/>
      <c r="E717" s="2"/>
      <c r="F717" s="2"/>
      <c r="G717" s="2"/>
      <c r="H717" s="2"/>
      <c r="I717" s="2"/>
      <c r="L717" s="7"/>
    </row>
    <row r="718" spans="3:12" ht="12.75">
      <c r="C718" s="2"/>
      <c r="D718" s="2"/>
      <c r="E718" s="2"/>
      <c r="F718" s="2"/>
      <c r="G718" s="2"/>
      <c r="H718" s="2"/>
      <c r="I718" s="2"/>
      <c r="L718" s="7"/>
    </row>
    <row r="719" spans="3:12" ht="12.75">
      <c r="C719" s="2"/>
      <c r="D719" s="2"/>
      <c r="E719" s="2"/>
      <c r="F719" s="2"/>
      <c r="G719" s="2"/>
      <c r="H719" s="2"/>
      <c r="I719" s="2"/>
      <c r="L719" s="7"/>
    </row>
    <row r="720" spans="3:12" ht="12.75">
      <c r="C720" s="2"/>
      <c r="D720" s="2"/>
      <c r="E720" s="2"/>
      <c r="F720" s="2"/>
      <c r="G720" s="2"/>
      <c r="H720" s="2"/>
      <c r="I720" s="2"/>
      <c r="L720" s="7"/>
    </row>
    <row r="721" spans="3:12" ht="12.75">
      <c r="C721" s="2"/>
      <c r="D721" s="2"/>
      <c r="E721" s="2"/>
      <c r="F721" s="2"/>
      <c r="G721" s="2"/>
      <c r="H721" s="2"/>
      <c r="I721" s="2"/>
      <c r="L721" s="7"/>
    </row>
    <row r="722" spans="3:12" ht="12.75">
      <c r="C722" s="2"/>
      <c r="D722" s="2"/>
      <c r="E722" s="2"/>
      <c r="F722" s="2"/>
      <c r="G722" s="2"/>
      <c r="H722" s="2"/>
      <c r="I722" s="2"/>
      <c r="L722" s="7"/>
    </row>
    <row r="723" spans="3:12" ht="12.75">
      <c r="C723" s="2"/>
      <c r="D723" s="2"/>
      <c r="E723" s="2"/>
      <c r="F723" s="2"/>
      <c r="G723" s="2"/>
      <c r="H723" s="2"/>
      <c r="I723" s="2"/>
      <c r="L723" s="7"/>
    </row>
    <row r="724" spans="3:12" ht="12.75">
      <c r="C724" s="2"/>
      <c r="D724" s="2"/>
      <c r="E724" s="2"/>
      <c r="F724" s="2"/>
      <c r="G724" s="2"/>
      <c r="H724" s="2"/>
      <c r="I724" s="2"/>
      <c r="L724" s="7"/>
    </row>
    <row r="725" spans="3:12" ht="12.75">
      <c r="C725" s="2"/>
      <c r="D725" s="2"/>
      <c r="E725" s="2"/>
      <c r="F725" s="2"/>
      <c r="G725" s="2"/>
      <c r="H725" s="2"/>
      <c r="I725" s="2"/>
      <c r="L725" s="7"/>
    </row>
    <row r="726" spans="3:12" ht="12.75">
      <c r="C726" s="2"/>
      <c r="D726" s="2"/>
      <c r="E726" s="2"/>
      <c r="F726" s="2"/>
      <c r="G726" s="2"/>
      <c r="H726" s="2"/>
      <c r="I726" s="2"/>
      <c r="L726" s="7"/>
    </row>
    <row r="727" spans="3:12" ht="12.75">
      <c r="C727" s="2"/>
      <c r="D727" s="2"/>
      <c r="E727" s="2"/>
      <c r="F727" s="2"/>
      <c r="G727" s="2"/>
      <c r="H727" s="2"/>
      <c r="I727" s="2"/>
      <c r="L727" s="7"/>
    </row>
    <row r="728" spans="3:12" ht="12.75">
      <c r="C728" s="2"/>
      <c r="D728" s="2"/>
      <c r="E728" s="2"/>
      <c r="F728" s="2"/>
      <c r="G728" s="2"/>
      <c r="H728" s="2"/>
      <c r="I728" s="2"/>
      <c r="L728" s="7"/>
    </row>
    <row r="729" spans="3:12" ht="12.75">
      <c r="C729" s="2"/>
      <c r="D729" s="2"/>
      <c r="E729" s="2"/>
      <c r="F729" s="2"/>
      <c r="G729" s="2"/>
      <c r="H729" s="2"/>
      <c r="I729" s="2"/>
      <c r="L729" s="7"/>
    </row>
    <row r="730" spans="3:12" ht="12.75">
      <c r="C730" s="2"/>
      <c r="D730" s="2"/>
      <c r="E730" s="2"/>
      <c r="F730" s="2"/>
      <c r="G730" s="2"/>
      <c r="H730" s="2"/>
      <c r="I730" s="2"/>
      <c r="L730" s="7"/>
    </row>
    <row r="731" spans="3:12" ht="12.75">
      <c r="C731" s="2"/>
      <c r="D731" s="2"/>
      <c r="E731" s="2"/>
      <c r="F731" s="2"/>
      <c r="G731" s="2"/>
      <c r="H731" s="2"/>
      <c r="I731" s="2"/>
      <c r="L731" s="7"/>
    </row>
    <row r="732" spans="3:12" ht="12.75">
      <c r="C732" s="2"/>
      <c r="D732" s="2"/>
      <c r="E732" s="2"/>
      <c r="F732" s="2"/>
      <c r="G732" s="2"/>
      <c r="H732" s="2"/>
      <c r="I732" s="2"/>
      <c r="L732" s="7"/>
    </row>
    <row r="733" spans="3:12" ht="12.75">
      <c r="C733" s="2"/>
      <c r="D733" s="2"/>
      <c r="E733" s="2"/>
      <c r="F733" s="2"/>
      <c r="G733" s="2"/>
      <c r="H733" s="2"/>
      <c r="I733" s="2"/>
      <c r="L733" s="7"/>
    </row>
    <row r="734" spans="3:12" ht="12.75">
      <c r="C734" s="2"/>
      <c r="D734" s="2"/>
      <c r="E734" s="2"/>
      <c r="F734" s="2"/>
      <c r="G734" s="2"/>
      <c r="H734" s="2"/>
      <c r="I734" s="2"/>
      <c r="L734" s="7"/>
    </row>
    <row r="735" spans="3:12" ht="12.75">
      <c r="C735" s="2"/>
      <c r="D735" s="2"/>
      <c r="E735" s="2"/>
      <c r="F735" s="2"/>
      <c r="G735" s="2"/>
      <c r="H735" s="2"/>
      <c r="I735" s="2"/>
      <c r="L735" s="7"/>
    </row>
    <row r="736" spans="3:12" ht="12.75">
      <c r="C736" s="2"/>
      <c r="D736" s="2"/>
      <c r="E736" s="2"/>
      <c r="F736" s="2"/>
      <c r="G736" s="2"/>
      <c r="H736" s="2"/>
      <c r="I736" s="2"/>
      <c r="L736" s="7"/>
    </row>
    <row r="737" spans="3:12" ht="12.75">
      <c r="C737" s="2"/>
      <c r="D737" s="2"/>
      <c r="E737" s="2"/>
      <c r="F737" s="2"/>
      <c r="G737" s="2"/>
      <c r="H737" s="2"/>
      <c r="I737" s="2"/>
      <c r="L737" s="7"/>
    </row>
    <row r="738" spans="3:12" ht="12.75">
      <c r="C738" s="2"/>
      <c r="D738" s="2"/>
      <c r="E738" s="2"/>
      <c r="F738" s="2"/>
      <c r="G738" s="2"/>
      <c r="H738" s="2"/>
      <c r="I738" s="2"/>
      <c r="L738" s="7"/>
    </row>
    <row r="739" spans="3:12" ht="12.75">
      <c r="C739" s="2"/>
      <c r="D739" s="2"/>
      <c r="E739" s="2"/>
      <c r="F739" s="2"/>
      <c r="G739" s="2"/>
      <c r="H739" s="2"/>
      <c r="I739" s="2"/>
      <c r="L739" s="7"/>
    </row>
    <row r="740" spans="3:12" ht="12.75">
      <c r="C740" s="2"/>
      <c r="D740" s="2"/>
      <c r="E740" s="2"/>
      <c r="F740" s="2"/>
      <c r="G740" s="2"/>
      <c r="H740" s="2"/>
      <c r="I740" s="2"/>
      <c r="L740" s="7"/>
    </row>
    <row r="741" spans="3:12" ht="12.75">
      <c r="C741" s="2"/>
      <c r="D741" s="2"/>
      <c r="E741" s="2"/>
      <c r="F741" s="2"/>
      <c r="G741" s="2"/>
      <c r="H741" s="2"/>
      <c r="I741" s="2"/>
      <c r="L741" s="7"/>
    </row>
    <row r="742" spans="3:12" ht="12.75">
      <c r="C742" s="2"/>
      <c r="D742" s="2"/>
      <c r="E742" s="2"/>
      <c r="F742" s="2"/>
      <c r="G742" s="2"/>
      <c r="H742" s="2"/>
      <c r="I742" s="2"/>
      <c r="L742" s="7"/>
    </row>
    <row r="743" spans="3:12" ht="12.75">
      <c r="C743" s="2"/>
      <c r="D743" s="2"/>
      <c r="E743" s="2"/>
      <c r="F743" s="2"/>
      <c r="G743" s="2"/>
      <c r="H743" s="2"/>
      <c r="I743" s="2"/>
      <c r="L743" s="7"/>
    </row>
    <row r="744" spans="3:12" ht="12.75">
      <c r="C744" s="2"/>
      <c r="D744" s="2"/>
      <c r="E744" s="2"/>
      <c r="F744" s="2"/>
      <c r="G744" s="2"/>
      <c r="H744" s="2"/>
      <c r="I744" s="2"/>
      <c r="L744" s="7"/>
    </row>
    <row r="745" spans="3:12" ht="12.75">
      <c r="C745" s="2"/>
      <c r="D745" s="2"/>
      <c r="E745" s="2"/>
      <c r="F745" s="2"/>
      <c r="G745" s="2"/>
      <c r="H745" s="2"/>
      <c r="I745" s="2"/>
      <c r="L745" s="7"/>
    </row>
    <row r="746" spans="3:12" ht="12.75">
      <c r="C746" s="2"/>
      <c r="D746" s="2"/>
      <c r="E746" s="2"/>
      <c r="F746" s="2"/>
      <c r="G746" s="2"/>
      <c r="H746" s="2"/>
      <c r="I746" s="2"/>
      <c r="L746" s="7"/>
    </row>
    <row r="747" spans="3:12" ht="12.75">
      <c r="C747" s="2"/>
      <c r="D747" s="2"/>
      <c r="E747" s="2"/>
      <c r="F747" s="2"/>
      <c r="G747" s="2"/>
      <c r="H747" s="2"/>
      <c r="I747" s="2"/>
      <c r="L747" s="7"/>
    </row>
    <row r="748" spans="3:12" ht="12.75">
      <c r="C748" s="2"/>
      <c r="D748" s="2"/>
      <c r="E748" s="2"/>
      <c r="F748" s="2"/>
      <c r="G748" s="2"/>
      <c r="H748" s="2"/>
      <c r="I748" s="2"/>
      <c r="L748" s="7"/>
    </row>
    <row r="749" spans="3:12" ht="12.75">
      <c r="C749" s="2"/>
      <c r="D749" s="2"/>
      <c r="E749" s="2"/>
      <c r="F749" s="2"/>
      <c r="G749" s="2"/>
      <c r="H749" s="2"/>
      <c r="I749" s="2"/>
      <c r="L749" s="7"/>
    </row>
    <row r="750" spans="3:12" ht="12.75">
      <c r="C750" s="2"/>
      <c r="D750" s="2"/>
      <c r="E750" s="2"/>
      <c r="F750" s="2"/>
      <c r="G750" s="2"/>
      <c r="H750" s="2"/>
      <c r="I750" s="2"/>
      <c r="L750" s="7"/>
    </row>
    <row r="751" spans="3:12" ht="12.75">
      <c r="C751" s="2"/>
      <c r="D751" s="2"/>
      <c r="E751" s="2"/>
      <c r="F751" s="2"/>
      <c r="G751" s="2"/>
      <c r="H751" s="2"/>
      <c r="I751" s="2"/>
      <c r="L751" s="7"/>
    </row>
    <row r="752" spans="3:12" ht="12.75">
      <c r="C752" s="2"/>
      <c r="D752" s="2"/>
      <c r="E752" s="2"/>
      <c r="F752" s="2"/>
      <c r="G752" s="2"/>
      <c r="H752" s="2"/>
      <c r="I752" s="2"/>
      <c r="L752" s="7"/>
    </row>
    <row r="753" spans="3:12" ht="12.75">
      <c r="C753" s="2"/>
      <c r="D753" s="2"/>
      <c r="E753" s="2"/>
      <c r="F753" s="2"/>
      <c r="G753" s="2"/>
      <c r="H753" s="2"/>
      <c r="I753" s="2"/>
      <c r="L753" s="7"/>
    </row>
    <row r="754" spans="3:12" ht="12.75">
      <c r="C754" s="2"/>
      <c r="D754" s="2"/>
      <c r="E754" s="2"/>
      <c r="F754" s="2"/>
      <c r="G754" s="2"/>
      <c r="H754" s="2"/>
      <c r="I754" s="2"/>
      <c r="L754" s="7"/>
    </row>
    <row r="755" spans="3:12" ht="12.75">
      <c r="C755" s="2"/>
      <c r="D755" s="2"/>
      <c r="E755" s="2"/>
      <c r="F755" s="2"/>
      <c r="G755" s="2"/>
      <c r="H755" s="2"/>
      <c r="I755" s="2"/>
      <c r="L755" s="7"/>
    </row>
    <row r="756" spans="3:12" ht="12.75">
      <c r="C756" s="2"/>
      <c r="D756" s="2"/>
      <c r="E756" s="2"/>
      <c r="F756" s="2"/>
      <c r="G756" s="2"/>
      <c r="H756" s="2"/>
      <c r="I756" s="2"/>
      <c r="L756" s="7"/>
    </row>
    <row r="757" spans="3:12" ht="12.75">
      <c r="C757" s="2"/>
      <c r="D757" s="2"/>
      <c r="E757" s="2"/>
      <c r="F757" s="2"/>
      <c r="G757" s="2"/>
      <c r="H757" s="2"/>
      <c r="I757" s="2"/>
      <c r="L757" s="7"/>
    </row>
    <row r="758" spans="3:12" ht="12.75">
      <c r="C758" s="2"/>
      <c r="D758" s="2"/>
      <c r="E758" s="2"/>
      <c r="F758" s="2"/>
      <c r="G758" s="2"/>
      <c r="H758" s="2"/>
      <c r="I758" s="2"/>
      <c r="L758" s="7"/>
    </row>
    <row r="759" spans="3:12" ht="12.75">
      <c r="C759" s="2"/>
      <c r="D759" s="2"/>
      <c r="E759" s="2"/>
      <c r="F759" s="2"/>
      <c r="G759" s="2"/>
      <c r="H759" s="2"/>
      <c r="I759" s="2"/>
      <c r="L759" s="7"/>
    </row>
    <row r="760" spans="3:12" ht="12.75">
      <c r="C760" s="2"/>
      <c r="D760" s="2"/>
      <c r="E760" s="2"/>
      <c r="F760" s="2"/>
      <c r="G760" s="2"/>
      <c r="H760" s="2"/>
      <c r="I760" s="2"/>
      <c r="L760" s="7"/>
    </row>
    <row r="761" spans="3:12" ht="12.75">
      <c r="C761" s="2"/>
      <c r="D761" s="2"/>
      <c r="E761" s="2"/>
      <c r="F761" s="2"/>
      <c r="G761" s="2"/>
      <c r="H761" s="2"/>
      <c r="I761" s="2"/>
      <c r="L761" s="7"/>
    </row>
    <row r="762" spans="3:12" ht="12.75">
      <c r="C762" s="2"/>
      <c r="D762" s="2"/>
      <c r="E762" s="2"/>
      <c r="F762" s="2"/>
      <c r="G762" s="2"/>
      <c r="H762" s="2"/>
      <c r="I762" s="2"/>
      <c r="L762" s="7"/>
    </row>
    <row r="763" spans="3:12" ht="12.75">
      <c r="C763" s="2"/>
      <c r="D763" s="2"/>
      <c r="E763" s="2"/>
      <c r="F763" s="2"/>
      <c r="G763" s="2"/>
      <c r="H763" s="2"/>
      <c r="I763" s="2"/>
      <c r="L763" s="7"/>
    </row>
    <row r="764" spans="3:12" ht="12.75">
      <c r="C764" s="2"/>
      <c r="D764" s="2"/>
      <c r="E764" s="2"/>
      <c r="F764" s="2"/>
      <c r="G764" s="2"/>
      <c r="H764" s="2"/>
      <c r="I764" s="2"/>
      <c r="L764" s="7"/>
    </row>
    <row r="765" spans="3:12" ht="12.75">
      <c r="C765" s="2"/>
      <c r="D765" s="2"/>
      <c r="E765" s="2"/>
      <c r="F765" s="2"/>
      <c r="G765" s="2"/>
      <c r="H765" s="2"/>
      <c r="I765" s="2"/>
      <c r="L765" s="7"/>
    </row>
    <row r="766" spans="3:12" ht="12.75">
      <c r="C766" s="2"/>
      <c r="D766" s="2"/>
      <c r="E766" s="2"/>
      <c r="F766" s="2"/>
      <c r="G766" s="2"/>
      <c r="H766" s="2"/>
      <c r="I766" s="2"/>
      <c r="L766" s="7"/>
    </row>
    <row r="767" spans="3:12" ht="12.75">
      <c r="C767" s="2"/>
      <c r="D767" s="2"/>
      <c r="E767" s="2"/>
      <c r="F767" s="2"/>
      <c r="G767" s="2"/>
      <c r="H767" s="2"/>
      <c r="I767" s="2"/>
      <c r="L767" s="7"/>
    </row>
    <row r="768" spans="3:12" ht="12.75">
      <c r="C768" s="2"/>
      <c r="D768" s="2"/>
      <c r="E768" s="2"/>
      <c r="F768" s="2"/>
      <c r="G768" s="2"/>
      <c r="H768" s="2"/>
      <c r="I768" s="2"/>
      <c r="L768" s="7"/>
    </row>
    <row r="769" spans="3:12" ht="12.75">
      <c r="C769" s="2"/>
      <c r="D769" s="2"/>
      <c r="E769" s="2"/>
      <c r="F769" s="2"/>
      <c r="G769" s="2"/>
      <c r="H769" s="2"/>
      <c r="I769" s="2"/>
      <c r="L769" s="7"/>
    </row>
    <row r="770" spans="3:12" ht="12.75">
      <c r="C770" s="2"/>
      <c r="D770" s="2"/>
      <c r="E770" s="2"/>
      <c r="F770" s="2"/>
      <c r="G770" s="2"/>
      <c r="H770" s="2"/>
      <c r="I770" s="2"/>
      <c r="L770" s="7"/>
    </row>
    <row r="771" spans="3:12" ht="12.75">
      <c r="C771" s="2"/>
      <c r="D771" s="2"/>
      <c r="E771" s="2"/>
      <c r="F771" s="2"/>
      <c r="G771" s="2"/>
      <c r="H771" s="2"/>
      <c r="I771" s="2"/>
      <c r="L771" s="7"/>
    </row>
    <row r="772" spans="3:12" ht="12.75">
      <c r="C772" s="2"/>
      <c r="D772" s="2"/>
      <c r="E772" s="2"/>
      <c r="F772" s="2"/>
      <c r="G772" s="2"/>
      <c r="H772" s="2"/>
      <c r="I772" s="2"/>
      <c r="L772" s="7"/>
    </row>
    <row r="773" spans="3:12" ht="12.75">
      <c r="C773" s="2"/>
      <c r="D773" s="2"/>
      <c r="E773" s="2"/>
      <c r="F773" s="2"/>
      <c r="G773" s="2"/>
      <c r="H773" s="2"/>
      <c r="I773" s="2"/>
      <c r="L773" s="7"/>
    </row>
    <row r="774" spans="3:12" ht="12.75">
      <c r="C774" s="2"/>
      <c r="D774" s="2"/>
      <c r="E774" s="2"/>
      <c r="F774" s="2"/>
      <c r="G774" s="2"/>
      <c r="H774" s="2"/>
      <c r="I774" s="2"/>
      <c r="L774" s="7"/>
    </row>
    <row r="775" spans="3:12" ht="12.75">
      <c r="C775" s="2"/>
      <c r="D775" s="2"/>
      <c r="E775" s="2"/>
      <c r="F775" s="2"/>
      <c r="G775" s="2"/>
      <c r="H775" s="2"/>
      <c r="I775" s="2"/>
      <c r="L775" s="7"/>
    </row>
    <row r="776" spans="3:12" ht="12.75">
      <c r="C776" s="2"/>
      <c r="D776" s="2"/>
      <c r="E776" s="2"/>
      <c r="F776" s="2"/>
      <c r="G776" s="2"/>
      <c r="H776" s="2"/>
      <c r="I776" s="2"/>
      <c r="L776" s="7"/>
    </row>
    <row r="777" spans="3:12" ht="12.75">
      <c r="C777" s="2"/>
      <c r="D777" s="2"/>
      <c r="E777" s="2"/>
      <c r="F777" s="2"/>
      <c r="G777" s="2"/>
      <c r="H777" s="2"/>
      <c r="I777" s="2"/>
      <c r="L777" s="7"/>
    </row>
    <row r="778" spans="3:12" ht="12.75">
      <c r="C778" s="2"/>
      <c r="D778" s="2"/>
      <c r="E778" s="2"/>
      <c r="F778" s="2"/>
      <c r="G778" s="2"/>
      <c r="H778" s="2"/>
      <c r="I778" s="2"/>
      <c r="L778" s="7"/>
    </row>
    <row r="779" spans="3:12" ht="12.75">
      <c r="C779" s="2"/>
      <c r="D779" s="2"/>
      <c r="E779" s="2"/>
      <c r="F779" s="2"/>
      <c r="G779" s="2"/>
      <c r="H779" s="2"/>
      <c r="I779" s="2"/>
      <c r="L779" s="7"/>
    </row>
    <row r="780" spans="3:12" ht="12.75">
      <c r="C780" s="2"/>
      <c r="D780" s="2"/>
      <c r="E780" s="2"/>
      <c r="F780" s="2"/>
      <c r="G780" s="2"/>
      <c r="H780" s="2"/>
      <c r="I780" s="2"/>
      <c r="L780" s="7"/>
    </row>
    <row r="781" spans="3:12" ht="12.75">
      <c r="C781" s="2"/>
      <c r="D781" s="2"/>
      <c r="E781" s="2"/>
      <c r="F781" s="2"/>
      <c r="G781" s="2"/>
      <c r="H781" s="2"/>
      <c r="I781" s="2"/>
      <c r="L781" s="7"/>
    </row>
    <row r="782" spans="3:12" ht="12.75">
      <c r="C782" s="2"/>
      <c r="D782" s="2"/>
      <c r="E782" s="2"/>
      <c r="F782" s="2"/>
      <c r="G782" s="2"/>
      <c r="H782" s="2"/>
      <c r="I782" s="2"/>
      <c r="L782" s="7"/>
    </row>
    <row r="783" spans="3:12" ht="12.75">
      <c r="C783" s="2"/>
      <c r="D783" s="2"/>
      <c r="E783" s="2"/>
      <c r="F783" s="2"/>
      <c r="G783" s="2"/>
      <c r="H783" s="2"/>
      <c r="I783" s="2"/>
      <c r="L783" s="7"/>
    </row>
    <row r="784" spans="3:12" ht="12.75">
      <c r="C784" s="2"/>
      <c r="D784" s="2"/>
      <c r="E784" s="2"/>
      <c r="F784" s="2"/>
      <c r="G784" s="2"/>
      <c r="H784" s="2"/>
      <c r="I784" s="2"/>
      <c r="L784" s="7"/>
    </row>
    <row r="785" spans="3:12" ht="12.75">
      <c r="C785" s="2"/>
      <c r="D785" s="2"/>
      <c r="E785" s="2"/>
      <c r="F785" s="2"/>
      <c r="G785" s="2"/>
      <c r="H785" s="2"/>
      <c r="I785" s="2"/>
      <c r="L785" s="7"/>
    </row>
    <row r="786" spans="3:12" ht="12.75">
      <c r="C786" s="2"/>
      <c r="D786" s="2"/>
      <c r="E786" s="2"/>
      <c r="F786" s="2"/>
      <c r="G786" s="2"/>
      <c r="H786" s="2"/>
      <c r="I786" s="2"/>
      <c r="L786" s="7"/>
    </row>
    <row r="787" spans="3:12" ht="12.75">
      <c r="C787" s="2"/>
      <c r="D787" s="2"/>
      <c r="E787" s="2"/>
      <c r="F787" s="2"/>
      <c r="G787" s="2"/>
      <c r="H787" s="2"/>
      <c r="I787" s="2"/>
      <c r="L787" s="7"/>
    </row>
    <row r="788" spans="3:12" ht="12.75">
      <c r="C788" s="2"/>
      <c r="D788" s="2"/>
      <c r="E788" s="2"/>
      <c r="F788" s="2"/>
      <c r="G788" s="2"/>
      <c r="H788" s="2"/>
      <c r="I788" s="2"/>
      <c r="L788" s="7"/>
    </row>
    <row r="789" spans="3:12" ht="12.75">
      <c r="C789" s="2"/>
      <c r="D789" s="2"/>
      <c r="E789" s="2"/>
      <c r="F789" s="2"/>
      <c r="G789" s="2"/>
      <c r="H789" s="2"/>
      <c r="I789" s="2"/>
      <c r="L789" s="7"/>
    </row>
    <row r="790" spans="3:12" ht="12.75">
      <c r="C790" s="2"/>
      <c r="D790" s="2"/>
      <c r="E790" s="2"/>
      <c r="F790" s="2"/>
      <c r="G790" s="2"/>
      <c r="H790" s="2"/>
      <c r="I790" s="2"/>
      <c r="L790" s="7"/>
    </row>
    <row r="791" spans="3:12" ht="12.75">
      <c r="C791" s="2"/>
      <c r="D791" s="2"/>
      <c r="E791" s="2"/>
      <c r="F791" s="2"/>
      <c r="G791" s="2"/>
      <c r="H791" s="2"/>
      <c r="I791" s="2"/>
      <c r="L791" s="7"/>
    </row>
    <row r="792" spans="3:12" ht="12.75">
      <c r="C792" s="2"/>
      <c r="D792" s="2"/>
      <c r="E792" s="2"/>
      <c r="F792" s="2"/>
      <c r="G792" s="2"/>
      <c r="H792" s="2"/>
      <c r="I792" s="2"/>
      <c r="L792" s="7"/>
    </row>
    <row r="793" spans="3:12" ht="12.75">
      <c r="C793" s="2"/>
      <c r="D793" s="2"/>
      <c r="E793" s="2"/>
      <c r="F793" s="2"/>
      <c r="G793" s="2"/>
      <c r="H793" s="2"/>
      <c r="I793" s="2"/>
      <c r="L793" s="7"/>
    </row>
    <row r="794" spans="3:12" ht="12.75">
      <c r="C794" s="2"/>
      <c r="D794" s="2"/>
      <c r="E794" s="2"/>
      <c r="F794" s="2"/>
      <c r="G794" s="2"/>
      <c r="H794" s="2"/>
      <c r="I794" s="2"/>
      <c r="L794" s="7"/>
    </row>
    <row r="795" spans="3:12" ht="12.75">
      <c r="C795" s="2"/>
      <c r="D795" s="2"/>
      <c r="E795" s="2"/>
      <c r="F795" s="2"/>
      <c r="G795" s="2"/>
      <c r="H795" s="2"/>
      <c r="I795" s="2"/>
      <c r="L795" s="7"/>
    </row>
    <row r="796" spans="3:12" ht="12.75">
      <c r="C796" s="2"/>
      <c r="D796" s="2"/>
      <c r="E796" s="2"/>
      <c r="F796" s="2"/>
      <c r="G796" s="2"/>
      <c r="H796" s="2"/>
      <c r="I796" s="2"/>
      <c r="L796" s="7"/>
    </row>
    <row r="797" spans="3:12" ht="12.75">
      <c r="C797" s="2"/>
      <c r="D797" s="2"/>
      <c r="E797" s="2"/>
      <c r="F797" s="2"/>
      <c r="G797" s="2"/>
      <c r="H797" s="2"/>
      <c r="I797" s="2"/>
      <c r="L797" s="7"/>
    </row>
    <row r="798" spans="3:12" ht="12.75">
      <c r="C798" s="2"/>
      <c r="D798" s="2"/>
      <c r="E798" s="2"/>
      <c r="F798" s="2"/>
      <c r="G798" s="2"/>
      <c r="H798" s="2"/>
      <c r="I798" s="2"/>
      <c r="L798" s="7"/>
    </row>
    <row r="799" spans="3:12" ht="12.75">
      <c r="C799" s="2"/>
      <c r="D799" s="2"/>
      <c r="E799" s="2"/>
      <c r="F799" s="2"/>
      <c r="G799" s="2"/>
      <c r="H799" s="2"/>
      <c r="I799" s="2"/>
      <c r="L799" s="7"/>
    </row>
    <row r="800" spans="3:12" ht="12.75">
      <c r="C800" s="2"/>
      <c r="D800" s="2"/>
      <c r="E800" s="2"/>
      <c r="F800" s="2"/>
      <c r="G800" s="2"/>
      <c r="H800" s="2"/>
      <c r="I800" s="2"/>
      <c r="L800" s="7"/>
    </row>
    <row r="801" spans="3:12" ht="12.75">
      <c r="C801" s="2"/>
      <c r="D801" s="2"/>
      <c r="E801" s="2"/>
      <c r="F801" s="2"/>
      <c r="G801" s="2"/>
      <c r="H801" s="2"/>
      <c r="I801" s="2"/>
      <c r="L801" s="7"/>
    </row>
    <row r="802" spans="3:12" ht="12.75">
      <c r="C802" s="2"/>
      <c r="D802" s="2"/>
      <c r="E802" s="2"/>
      <c r="F802" s="2"/>
      <c r="G802" s="2"/>
      <c r="H802" s="2"/>
      <c r="I802" s="2"/>
      <c r="L802" s="7"/>
    </row>
    <row r="803" spans="3:12" ht="12.75">
      <c r="C803" s="2"/>
      <c r="D803" s="2"/>
      <c r="E803" s="2"/>
      <c r="F803" s="2"/>
      <c r="G803" s="2"/>
      <c r="H803" s="2"/>
      <c r="I803" s="2"/>
      <c r="L803" s="7"/>
    </row>
    <row r="804" spans="3:12" ht="12.75">
      <c r="C804" s="2"/>
      <c r="D804" s="2"/>
      <c r="E804" s="2"/>
      <c r="F804" s="2"/>
      <c r="G804" s="2"/>
      <c r="H804" s="2"/>
      <c r="I804" s="2"/>
      <c r="L804" s="7"/>
    </row>
    <row r="805" spans="3:12" ht="12.75">
      <c r="C805" s="2"/>
      <c r="D805" s="2"/>
      <c r="E805" s="2"/>
      <c r="F805" s="2"/>
      <c r="G805" s="2"/>
      <c r="H805" s="2"/>
      <c r="I805" s="2"/>
      <c r="L805" s="7"/>
    </row>
    <row r="806" spans="3:12" ht="12.75">
      <c r="C806" s="2"/>
      <c r="D806" s="2"/>
      <c r="E806" s="2"/>
      <c r="F806" s="2"/>
      <c r="G806" s="2"/>
      <c r="H806" s="2"/>
      <c r="I806" s="2"/>
      <c r="L806" s="7"/>
    </row>
    <row r="807" spans="3:12" ht="12.75">
      <c r="C807" s="2"/>
      <c r="D807" s="2"/>
      <c r="E807" s="2"/>
      <c r="F807" s="2"/>
      <c r="G807" s="2"/>
      <c r="H807" s="2"/>
      <c r="I807" s="2"/>
      <c r="L807" s="7"/>
    </row>
    <row r="808" spans="3:12" ht="12.75">
      <c r="C808" s="2"/>
      <c r="D808" s="2"/>
      <c r="E808" s="2"/>
      <c r="F808" s="2"/>
      <c r="G808" s="2"/>
      <c r="H808" s="2"/>
      <c r="I808" s="2"/>
      <c r="L808" s="7"/>
    </row>
    <row r="809" spans="3:12" ht="12.75">
      <c r="C809" s="2"/>
      <c r="D809" s="2"/>
      <c r="E809" s="2"/>
      <c r="F809" s="2"/>
      <c r="G809" s="2"/>
      <c r="H809" s="2"/>
      <c r="I809" s="2"/>
      <c r="L809" s="7"/>
    </row>
    <row r="810" spans="3:12" ht="12.75">
      <c r="C810" s="2"/>
      <c r="D810" s="2"/>
      <c r="E810" s="2"/>
      <c r="F810" s="2"/>
      <c r="G810" s="2"/>
      <c r="H810" s="2"/>
      <c r="I810" s="2"/>
      <c r="L810" s="7"/>
    </row>
    <row r="811" spans="3:12" ht="12.75">
      <c r="C811" s="2"/>
      <c r="D811" s="2"/>
      <c r="E811" s="2"/>
      <c r="F811" s="2"/>
      <c r="G811" s="2"/>
      <c r="H811" s="2"/>
      <c r="I811" s="2"/>
      <c r="L811" s="7"/>
    </row>
    <row r="812" spans="3:12" ht="12.75">
      <c r="C812" s="2"/>
      <c r="D812" s="2"/>
      <c r="E812" s="2"/>
      <c r="F812" s="2"/>
      <c r="G812" s="2"/>
      <c r="H812" s="2"/>
      <c r="I812" s="2"/>
      <c r="L812" s="7"/>
    </row>
    <row r="813" spans="3:12" ht="12.75">
      <c r="C813" s="2"/>
      <c r="D813" s="2"/>
      <c r="E813" s="2"/>
      <c r="F813" s="2"/>
      <c r="G813" s="2"/>
      <c r="H813" s="2"/>
      <c r="I813" s="2"/>
      <c r="L813" s="7"/>
    </row>
    <row r="814" spans="3:12" ht="12.75">
      <c r="C814" s="2"/>
      <c r="D814" s="2"/>
      <c r="E814" s="2"/>
      <c r="F814" s="2"/>
      <c r="G814" s="2"/>
      <c r="H814" s="2"/>
      <c r="I814" s="2"/>
      <c r="L814" s="7"/>
    </row>
    <row r="815" spans="3:12" ht="12.75">
      <c r="C815" s="2"/>
      <c r="D815" s="2"/>
      <c r="E815" s="2"/>
      <c r="F815" s="2"/>
      <c r="G815" s="2"/>
      <c r="H815" s="2"/>
      <c r="I815" s="2"/>
      <c r="L815" s="7"/>
    </row>
    <row r="816" spans="3:12" ht="12.75">
      <c r="C816" s="2"/>
      <c r="D816" s="2"/>
      <c r="E816" s="2"/>
      <c r="F816" s="2"/>
      <c r="G816" s="2"/>
      <c r="H816" s="2"/>
      <c r="I816" s="2"/>
      <c r="L816" s="7"/>
    </row>
    <row r="817" spans="3:12" ht="12.75">
      <c r="C817" s="2"/>
      <c r="D817" s="2"/>
      <c r="E817" s="2"/>
      <c r="F817" s="2"/>
      <c r="G817" s="2"/>
      <c r="H817" s="2"/>
      <c r="I817" s="2"/>
      <c r="L817" s="7"/>
    </row>
    <row r="818" spans="3:12" ht="12.75">
      <c r="C818" s="2"/>
      <c r="D818" s="2"/>
      <c r="E818" s="2"/>
      <c r="F818" s="2"/>
      <c r="G818" s="2"/>
      <c r="H818" s="2"/>
      <c r="I818" s="2"/>
      <c r="L818" s="7"/>
    </row>
    <row r="819" spans="3:12" ht="12.75">
      <c r="C819" s="2"/>
      <c r="D819" s="2"/>
      <c r="E819" s="2"/>
      <c r="F819" s="2"/>
      <c r="G819" s="2"/>
      <c r="H819" s="2"/>
      <c r="I819" s="2"/>
      <c r="L819" s="7"/>
    </row>
    <row r="820" spans="3:12" ht="12.75">
      <c r="C820" s="2"/>
      <c r="D820" s="2"/>
      <c r="E820" s="2"/>
      <c r="F820" s="2"/>
      <c r="G820" s="2"/>
      <c r="H820" s="2"/>
      <c r="I820" s="2"/>
      <c r="L820" s="7"/>
    </row>
    <row r="821" spans="3:12" ht="12.75">
      <c r="C821" s="2"/>
      <c r="D821" s="2"/>
      <c r="E821" s="2"/>
      <c r="F821" s="2"/>
      <c r="G821" s="2"/>
      <c r="H821" s="2"/>
      <c r="I821" s="2"/>
      <c r="L821" s="7"/>
    </row>
    <row r="822" spans="3:12" ht="12.75">
      <c r="C822" s="2"/>
      <c r="D822" s="2"/>
      <c r="E822" s="2"/>
      <c r="F822" s="2"/>
      <c r="G822" s="2"/>
      <c r="H822" s="2"/>
      <c r="I822" s="2"/>
      <c r="L822" s="7"/>
    </row>
    <row r="823" spans="3:12" ht="12.75">
      <c r="C823" s="2"/>
      <c r="D823" s="2"/>
      <c r="E823" s="2"/>
      <c r="F823" s="2"/>
      <c r="G823" s="2"/>
      <c r="H823" s="2"/>
      <c r="I823" s="2"/>
      <c r="L823" s="7"/>
    </row>
    <row r="824" spans="3:12" ht="12.75">
      <c r="C824" s="2"/>
      <c r="D824" s="2"/>
      <c r="E824" s="2"/>
      <c r="F824" s="2"/>
      <c r="G824" s="2"/>
      <c r="H824" s="2"/>
      <c r="I824" s="2"/>
      <c r="L824" s="7"/>
    </row>
    <row r="825" spans="3:12" ht="12.75">
      <c r="C825" s="2"/>
      <c r="D825" s="2"/>
      <c r="E825" s="2"/>
      <c r="F825" s="2"/>
      <c r="G825" s="2"/>
      <c r="H825" s="2"/>
      <c r="I825" s="2"/>
      <c r="L825" s="7"/>
    </row>
    <row r="826" spans="3:12" ht="12.75">
      <c r="C826" s="2"/>
      <c r="D826" s="2"/>
      <c r="E826" s="2"/>
      <c r="F826" s="2"/>
      <c r="G826" s="2"/>
      <c r="H826" s="2"/>
      <c r="I826" s="2"/>
      <c r="L826" s="7"/>
    </row>
    <row r="827" spans="3:12" ht="12.75">
      <c r="C827" s="2"/>
      <c r="D827" s="2"/>
      <c r="E827" s="2"/>
      <c r="F827" s="2"/>
      <c r="G827" s="2"/>
      <c r="H827" s="2"/>
      <c r="I827" s="2"/>
      <c r="L827" s="7"/>
    </row>
    <row r="828" spans="3:12" ht="12.75">
      <c r="C828" s="2"/>
      <c r="D828" s="2"/>
      <c r="E828" s="2"/>
      <c r="F828" s="2"/>
      <c r="G828" s="2"/>
      <c r="H828" s="2"/>
      <c r="I828" s="2"/>
      <c r="L828" s="7"/>
    </row>
    <row r="829" spans="3:12" ht="12.75">
      <c r="C829" s="2"/>
      <c r="D829" s="2"/>
      <c r="E829" s="2"/>
      <c r="F829" s="2"/>
      <c r="G829" s="2"/>
      <c r="H829" s="2"/>
      <c r="I829" s="2"/>
      <c r="L829" s="7"/>
    </row>
    <row r="830" spans="3:12" ht="12.75">
      <c r="C830" s="2"/>
      <c r="D830" s="2"/>
      <c r="E830" s="2"/>
      <c r="F830" s="2"/>
      <c r="G830" s="2"/>
      <c r="H830" s="2"/>
      <c r="I830" s="2"/>
      <c r="L830" s="7"/>
    </row>
    <row r="831" spans="3:12" ht="12.75">
      <c r="C831" s="2"/>
      <c r="D831" s="2"/>
      <c r="E831" s="2"/>
      <c r="F831" s="2"/>
      <c r="G831" s="2"/>
      <c r="H831" s="2"/>
      <c r="I831" s="2"/>
      <c r="L831" s="7"/>
    </row>
    <row r="832" spans="3:12" ht="12.75">
      <c r="C832" s="2"/>
      <c r="D832" s="2"/>
      <c r="E832" s="2"/>
      <c r="F832" s="2"/>
      <c r="G832" s="2"/>
      <c r="H832" s="2"/>
      <c r="I832" s="2"/>
      <c r="L832" s="7"/>
    </row>
    <row r="833" spans="3:12" ht="12.75">
      <c r="C833" s="2"/>
      <c r="D833" s="2"/>
      <c r="E833" s="2"/>
      <c r="F833" s="2"/>
      <c r="G833" s="2"/>
      <c r="H833" s="2"/>
      <c r="I833" s="2"/>
      <c r="L833" s="7"/>
    </row>
    <row r="834" spans="3:12" ht="12.75">
      <c r="C834" s="2"/>
      <c r="D834" s="2"/>
      <c r="E834" s="2"/>
      <c r="F834" s="2"/>
      <c r="G834" s="2"/>
      <c r="H834" s="2"/>
      <c r="I834" s="2"/>
      <c r="L834" s="7"/>
    </row>
    <row r="835" spans="3:12" ht="12.75">
      <c r="C835" s="2"/>
      <c r="D835" s="2"/>
      <c r="E835" s="2"/>
      <c r="F835" s="2"/>
      <c r="G835" s="2"/>
      <c r="H835" s="2"/>
      <c r="I835" s="2"/>
      <c r="L835" s="7"/>
    </row>
    <row r="836" spans="3:12" ht="12.75">
      <c r="C836" s="2"/>
      <c r="D836" s="2"/>
      <c r="E836" s="2"/>
      <c r="F836" s="2"/>
      <c r="G836" s="2"/>
      <c r="H836" s="2"/>
      <c r="I836" s="2"/>
      <c r="L836" s="7"/>
    </row>
    <row r="837" spans="3:12" ht="12.75">
      <c r="C837" s="2"/>
      <c r="D837" s="2"/>
      <c r="E837" s="2"/>
      <c r="F837" s="2"/>
      <c r="G837" s="2"/>
      <c r="H837" s="2"/>
      <c r="I837" s="2"/>
      <c r="L837" s="7"/>
    </row>
    <row r="838" spans="3:12" ht="12.75">
      <c r="C838" s="2"/>
      <c r="D838" s="2"/>
      <c r="E838" s="2"/>
      <c r="F838" s="2"/>
      <c r="G838" s="2"/>
      <c r="H838" s="2"/>
      <c r="I838" s="2"/>
      <c r="L838" s="7"/>
    </row>
    <row r="839" spans="3:12" ht="12.75">
      <c r="C839" s="2"/>
      <c r="D839" s="2"/>
      <c r="E839" s="2"/>
      <c r="F839" s="2"/>
      <c r="G839" s="2"/>
      <c r="H839" s="2"/>
      <c r="I839" s="2"/>
      <c r="L839" s="7"/>
    </row>
    <row r="840" spans="3:12" ht="12.75">
      <c r="C840" s="2"/>
      <c r="D840" s="2"/>
      <c r="E840" s="2"/>
      <c r="F840" s="2"/>
      <c r="G840" s="2"/>
      <c r="H840" s="2"/>
      <c r="I840" s="2"/>
      <c r="L840" s="7"/>
    </row>
    <row r="841" spans="3:12" ht="12.75">
      <c r="C841" s="2"/>
      <c r="D841" s="2"/>
      <c r="E841" s="2"/>
      <c r="F841" s="2"/>
      <c r="G841" s="2"/>
      <c r="H841" s="2"/>
      <c r="I841" s="2"/>
      <c r="L841" s="7"/>
    </row>
    <row r="842" spans="3:12" ht="12.75">
      <c r="C842" s="2"/>
      <c r="D842" s="2"/>
      <c r="E842" s="2"/>
      <c r="F842" s="2"/>
      <c r="G842" s="2"/>
      <c r="H842" s="2"/>
      <c r="I842" s="2"/>
      <c r="L842" s="7"/>
    </row>
    <row r="843" spans="3:12" ht="12.75">
      <c r="C843" s="2"/>
      <c r="D843" s="2"/>
      <c r="E843" s="2"/>
      <c r="F843" s="2"/>
      <c r="G843" s="2"/>
      <c r="H843" s="2"/>
      <c r="I843" s="2"/>
      <c r="L843" s="7"/>
    </row>
    <row r="844" spans="3:12" ht="12.75">
      <c r="C844" s="2"/>
      <c r="D844" s="2"/>
      <c r="E844" s="2"/>
      <c r="F844" s="2"/>
      <c r="G844" s="2"/>
      <c r="H844" s="2"/>
      <c r="I844" s="2"/>
      <c r="L844" s="7"/>
    </row>
    <row r="845" spans="3:12" ht="12.75">
      <c r="C845" s="2"/>
      <c r="D845" s="2"/>
      <c r="E845" s="2"/>
      <c r="F845" s="2"/>
      <c r="G845" s="2"/>
      <c r="H845" s="2"/>
      <c r="I845" s="2"/>
      <c r="L845" s="7"/>
    </row>
    <row r="846" spans="3:12" ht="12.75">
      <c r="C846" s="2"/>
      <c r="D846" s="2"/>
      <c r="E846" s="2"/>
      <c r="F846" s="2"/>
      <c r="G846" s="2"/>
      <c r="H846" s="2"/>
      <c r="I846" s="2"/>
      <c r="L846" s="7"/>
    </row>
    <row r="847" spans="3:12" ht="12.75">
      <c r="C847" s="2"/>
      <c r="D847" s="2"/>
      <c r="E847" s="2"/>
      <c r="F847" s="2"/>
      <c r="G847" s="2"/>
      <c r="H847" s="2"/>
      <c r="I847" s="2"/>
      <c r="L847" s="7"/>
    </row>
    <row r="848" spans="3:12" ht="12.75">
      <c r="C848" s="2"/>
      <c r="D848" s="2"/>
      <c r="E848" s="2"/>
      <c r="F848" s="2"/>
      <c r="G848" s="2"/>
      <c r="H848" s="2"/>
      <c r="I848" s="2"/>
      <c r="L848" s="7"/>
    </row>
    <row r="849" spans="3:12" ht="12.75">
      <c r="C849" s="2"/>
      <c r="D849" s="2"/>
      <c r="E849" s="2"/>
      <c r="F849" s="2"/>
      <c r="G849" s="2"/>
      <c r="H849" s="2"/>
      <c r="I849" s="2"/>
      <c r="L849" s="7"/>
    </row>
    <row r="850" spans="3:12" ht="12.75">
      <c r="C850" s="2"/>
      <c r="D850" s="2"/>
      <c r="E850" s="2"/>
      <c r="F850" s="2"/>
      <c r="G850" s="2"/>
      <c r="H850" s="2"/>
      <c r="I850" s="2"/>
      <c r="L850" s="7"/>
    </row>
    <row r="851" spans="3:12" ht="12.75">
      <c r="C851" s="2"/>
      <c r="D851" s="2"/>
      <c r="E851" s="2"/>
      <c r="F851" s="2"/>
      <c r="G851" s="2"/>
      <c r="H851" s="2"/>
      <c r="I851" s="2"/>
      <c r="L851" s="7"/>
    </row>
    <row r="852" spans="3:12" ht="12.75">
      <c r="C852" s="2"/>
      <c r="D852" s="2"/>
      <c r="E852" s="2"/>
      <c r="F852" s="2"/>
      <c r="G852" s="2"/>
      <c r="H852" s="2"/>
      <c r="I852" s="2"/>
      <c r="L852" s="7"/>
    </row>
  </sheetData>
  <mergeCells count="10">
    <mergeCell ref="H2:H3"/>
    <mergeCell ref="V2:AI2"/>
    <mergeCell ref="A2:A3"/>
    <mergeCell ref="B2:B3"/>
    <mergeCell ref="I2:U2"/>
    <mergeCell ref="C2:C3"/>
    <mergeCell ref="D2:D3"/>
    <mergeCell ref="E2:E3"/>
    <mergeCell ref="F2:F3"/>
    <mergeCell ref="G2:G3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3" horizontalDpi="300" verticalDpi="300" orientation="landscape" paperSize="9" scale="53" r:id="rId1"/>
  <headerFooter alignWithMargins="0">
    <oddHeader>&amp;L&amp;"Arial,Grassetto"&amp;14ANNATA VENATORIA 2005-06&amp;C&amp;"Arial,Grassetto"&amp;14&amp;A</oddHeader>
    <oddFooter>&amp;CPagina &amp;P di &amp;N</oddFooter>
  </headerFooter>
  <rowBreaks count="5" manualBreakCount="5">
    <brk id="48" max="34" man="1"/>
    <brk id="96" max="34" man="1"/>
    <brk id="156" max="34" man="1"/>
    <brk id="204" max="34" man="1"/>
    <brk id="250" max="34" man="1"/>
  </rowBreaks>
  <colBreaks count="1" manualBreakCount="1">
    <brk id="21" min="1" max="2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Friuli Venezia Giulia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Colombi-D</dc:creator>
  <cp:keywords/>
  <dc:description/>
  <cp:lastModifiedBy>Colombi-D</cp:lastModifiedBy>
  <cp:lastPrinted>2006-06-20T13:00:51Z</cp:lastPrinted>
  <dcterms:created xsi:type="dcterms:W3CDTF">2004-01-22T08:07:08Z</dcterms:created>
  <dcterms:modified xsi:type="dcterms:W3CDTF">2006-06-22T08:03:56Z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