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8657\Desktop\CPT\Dati Regione\Introduzione_CPT_2021\"/>
    </mc:Choice>
  </mc:AlternateContent>
  <bookViews>
    <workbookView xWindow="0" yWindow="0" windowWidth="24048" windowHeight="9960" activeTab="1"/>
  </bookViews>
  <sheets>
    <sheet name="Entrate SPA 2007-2019" sheetId="3" r:id="rId1"/>
    <sheet name="Entrate PA 2007-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3" l="1"/>
  <c r="G25" i="3"/>
  <c r="C25" i="3"/>
  <c r="N23" i="3"/>
  <c r="N25" i="3" s="1"/>
  <c r="M23" i="3"/>
  <c r="M25" i="3" s="1"/>
  <c r="L23" i="3"/>
  <c r="L25" i="3" s="1"/>
  <c r="K23" i="3"/>
  <c r="J23" i="3"/>
  <c r="J25" i="3" s="1"/>
  <c r="I23" i="3"/>
  <c r="I25" i="3" s="1"/>
  <c r="H23" i="3"/>
  <c r="H25" i="3" s="1"/>
  <c r="G23" i="3"/>
  <c r="F23" i="3"/>
  <c r="F25" i="3" s="1"/>
  <c r="E23" i="3"/>
  <c r="E25" i="3" s="1"/>
  <c r="D23" i="3"/>
  <c r="D25" i="3" s="1"/>
  <c r="C23" i="3"/>
  <c r="B23" i="3"/>
  <c r="B25" i="3" s="1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B29" i="2" l="1"/>
  <c r="C17" i="2"/>
  <c r="D17" i="2"/>
  <c r="E17" i="2"/>
  <c r="F17" i="2"/>
  <c r="G17" i="2"/>
  <c r="H17" i="2"/>
  <c r="I17" i="2"/>
  <c r="J17" i="2"/>
  <c r="K17" i="2"/>
  <c r="L17" i="2"/>
  <c r="M17" i="2"/>
  <c r="N17" i="2"/>
  <c r="B17" i="2"/>
  <c r="N29" i="2"/>
  <c r="M29" i="2"/>
  <c r="L29" i="2"/>
  <c r="K29" i="2"/>
  <c r="J29" i="2"/>
  <c r="I29" i="2"/>
  <c r="H29" i="2"/>
  <c r="G29" i="2"/>
  <c r="F29" i="2"/>
  <c r="E29" i="2"/>
  <c r="D29" i="2"/>
  <c r="C29" i="2"/>
  <c r="C31" i="2" l="1"/>
  <c r="G31" i="2"/>
  <c r="K31" i="2"/>
  <c r="B31" i="2"/>
  <c r="F31" i="2"/>
  <c r="N31" i="2"/>
  <c r="J31" i="2"/>
  <c r="D31" i="2"/>
  <c r="H31" i="2"/>
  <c r="L31" i="2"/>
  <c r="E31" i="2"/>
  <c r="I31" i="2"/>
  <c r="M31" i="2"/>
</calcChain>
</file>

<file path=xl/sharedStrings.xml><?xml version="1.0" encoding="utf-8"?>
<sst xmlns="http://schemas.openxmlformats.org/spreadsheetml/2006/main" count="70" uniqueCount="38">
  <si>
    <t>Categorie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</si>
  <si>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</si>
  <si>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</si>
  <si>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</si>
  <si>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</si>
  <si>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</si>
  <si>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</si>
  <si>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</si>
  <si>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</si>
  <si>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</si>
  <si>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TOTALE ENTRATE CORRENTI</t>
  </si>
  <si>
    <t>Alienazione di beni patrimoniali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</si>
  <si>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</si>
  <si>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</si>
  <si>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</si>
  <si>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</si>
  <si>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</si>
  <si>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</si>
  <si>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</si>
  <si>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</si>
  <si>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</si>
  <si>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</si>
  <si>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</si>
  <si>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</si>
  <si>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 xml:space="preserve"> Altri incassi correnti</t>
  </si>
  <si>
    <t xml:space="preserve"> Trasf. in conto capitale da Unione Europea e altre istituzioni estere</t>
  </si>
  <si>
    <t xml:space="preserve"> Trasf. in conto capitale da famiglie e istitituzioni sociali</t>
  </si>
  <si>
    <t xml:space="preserve"> Trasf. in conto capitale da imprese private</t>
  </si>
  <si>
    <t xml:space="preserve"> Vendita di beni e servizi</t>
  </si>
  <si>
    <t xml:space="preserve"> Poste correttive e compensative delle spese</t>
  </si>
  <si>
    <t>TRASFERIMENTI IN CONTO CAPITALE:</t>
  </si>
  <si>
    <t xml:space="preserve"> TRASFERIMENTI IN CONTO CORRENTE:</t>
  </si>
  <si>
    <t>Trasf. in conto corrente da imprese pubbliche nazionali</t>
  </si>
  <si>
    <t>Trasf. in conto corrente da Consorzi e Forme associative</t>
  </si>
  <si>
    <t>Trasf. in conto corrente da Aziende, Istituzioni, Societa' e fondazioni partecipate a livello locale</t>
  </si>
  <si>
    <t>Trasf. in conto capitale da imprese pubbliche nazionali</t>
  </si>
  <si>
    <t>Trasf. in conto capitale da Consorzi e Forme associative</t>
  </si>
  <si>
    <t>Trasf. in conto capitale da Aziende, Istituzioni, Societa' e fondazioni partecipate a livello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</si>
</sst>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rgb="FFFF0000"/>
      <name val="DecimaWE Rg"/>
    </font>
    <font>
      <b/>
      <sz val="10"/>
      <color rgb="FF000000"/>
      <name val="DecimaWE Rg"/>
      <family val="2"/>
    </font>
    <font>
      <i/>
      <sz val="10"/>
      <color rgb="FF000000"/>
      <name val="DecimaWE Rg"/>
    </font>
    <font>
      <b/>
      <sz val="10"/>
      <color rgb="FF000000"/>
      <name val="DecimaWE Rg"/>
    </font>
    <font>
      <sz val="10"/>
      <color rgb="FF000000"/>
      <name val="DecimaWE Rg"/>
    </font>
    <font>
      <i/>
      <sz val="10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rgb="FFDDEBF7"/>
      </patternFill>
    </fill>
    <fill>
      <patternFill patternType="solid">
        <fgColor rgb="FFC9F3BF"/>
        <bgColor rgb="FF000000"/>
      </patternFill>
    </fill>
    <fill>
      <patternFill patternType="solid">
        <fgColor rgb="FFA3EA92"/>
        <bgColor rgb="FF000000"/>
      </patternFill>
    </fill>
    <fill>
      <patternFill patternType="solid">
        <fgColor rgb="FFFCC8FF"/>
        <bgColor rgb="FF000000"/>
      </patternFill>
    </fill>
    <fill>
      <patternFill patternType="solid">
        <fgColor rgb="FFFA9BFF"/>
        <bgColor rgb="FF000000"/>
      </patternFill>
    </fill>
    <fill>
      <patternFill patternType="solid">
        <fgColor rgb="FFD7F39F"/>
        <bgColor rgb="FF000000"/>
      </patternFill>
    </fill>
    <fill>
      <patternFill patternType="solid">
        <fgColor rgb="FFC9F3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4" fontId="0" fillId="0" borderId="0" xfId="0" applyNumberFormat="1"/>
    <xf numFmtId="4" fontId="0" fillId="3" borderId="3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4" fontId="0" fillId="5" borderId="2" xfId="0" applyNumberFormat="1" applyFont="1" applyFill="1" applyBorder="1" applyAlignment="1">
      <alignment vertical="center"/>
    </xf>
    <xf numFmtId="4" fontId="0" fillId="5" borderId="3" xfId="0" applyNumberFormat="1" applyFont="1" applyFill="1" applyBorder="1" applyAlignment="1">
      <alignment vertical="center"/>
    </xf>
    <xf numFmtId="4" fontId="3" fillId="5" borderId="3" xfId="0" applyNumberFormat="1" applyFont="1" applyFill="1" applyBorder="1" applyAlignment="1">
      <alignment vertical="center"/>
    </xf>
    <xf numFmtId="4" fontId="0" fillId="5" borderId="4" xfId="0" applyNumberFormat="1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/>
    <xf numFmtId="0" fontId="0" fillId="0" borderId="5" xfId="0" applyBorder="1"/>
    <xf numFmtId="4" fontId="0" fillId="0" borderId="3" xfId="0" applyNumberFormat="1" applyBorder="1" applyAlignment="1">
      <alignment vertical="center"/>
    </xf>
    <xf numFmtId="0" fontId="0" fillId="0" borderId="3" xfId="0" applyFont="1" applyFill="1" applyBorder="1"/>
    <xf numFmtId="4" fontId="0" fillId="0" borderId="3" xfId="0" applyNumberFormat="1" applyBorder="1"/>
    <xf numFmtId="0" fontId="0" fillId="0" borderId="3" xfId="0" applyBorder="1"/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4" fontId="6" fillId="3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91433411133028E-2"/>
          <c:y val="4.1666600720136122E-2"/>
          <c:w val="0.9388888888888888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'Entrate SPA 2007-2019'!$B$29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'Entrate SPA 2007-2019'!$C$29:$M$29</c:f>
              <c:numCache>
                <c:formatCode>General</c:formatCode>
                <c:ptCount val="11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2BB-4489-BEAC-A461B7FC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274152"/>
        <c:axId val="772266280"/>
      </c:lineChart>
      <c:catAx>
        <c:axId val="772274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72266280"/>
        <c:crosses val="autoZero"/>
        <c:auto val="1"/>
        <c:lblAlgn val="ctr"/>
        <c:lblOffset val="100"/>
        <c:noMultiLvlLbl val="0"/>
      </c:catAx>
      <c:valAx>
        <c:axId val="772266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227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47255516901443E-3"/>
          <c:y val="2.0167590918839426E-3"/>
          <c:w val="0.99217527386541471"/>
          <c:h val="0.99149821045096631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tx1"/>
                </a:solidFill>
                <a:prstDash val="sysDash"/>
                <a:round/>
              </a:ln>
              <a:effectLst/>
            </c:spPr>
          </c:marker>
          <c:val>
            <c:numRef>
              <c:f>'Entrate SPA 2007-2019'!$B$25:$N$25</c:f>
              <c:numCache>
                <c:formatCode>#,##0.00</c:formatCode>
                <c:ptCount val="13"/>
                <c:pt idx="0">
                  <c:v>24647.788890000003</c:v>
                </c:pt>
                <c:pt idx="1">
                  <c:v>25575.858549999997</c:v>
                </c:pt>
                <c:pt idx="2">
                  <c:v>24401.22882</c:v>
                </c:pt>
                <c:pt idx="3">
                  <c:v>23479.395239999998</c:v>
                </c:pt>
                <c:pt idx="4">
                  <c:v>24875.734750000003</c:v>
                </c:pt>
                <c:pt idx="5">
                  <c:v>25133.337480000006</c:v>
                </c:pt>
                <c:pt idx="6">
                  <c:v>24687.830660000003</c:v>
                </c:pt>
                <c:pt idx="7">
                  <c:v>24722.571760000003</c:v>
                </c:pt>
                <c:pt idx="8">
                  <c:v>24151.364160000001</c:v>
                </c:pt>
                <c:pt idx="9">
                  <c:v>24367.336909999995</c:v>
                </c:pt>
                <c:pt idx="10">
                  <c:v>24673.710519999997</c:v>
                </c:pt>
                <c:pt idx="11">
                  <c:v>25456.51223</c:v>
                </c:pt>
                <c:pt idx="12">
                  <c:v>25730.753000000001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23-406F-9501-BF618A9A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83696"/>
        <c:axId val="493184024"/>
      </c:lineChart>
      <c:catAx>
        <c:axId val="49318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3184024"/>
        <c:crosses val="autoZero"/>
        <c:auto val="1"/>
        <c:lblAlgn val="ctr"/>
        <c:lblOffset val="100"/>
        <c:noMultiLvlLbl val="0"/>
      </c:catAx>
      <c:valAx>
        <c:axId val="49318402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493183696"/>
        <c:crosses val="autoZero"/>
        <c:crossBetween val="between"/>
      </c:valAx>
      <c:spPr>
        <a:solidFill>
          <a:sysClr val="window" lastClr="FFFFFF">
            <a:alpha val="0"/>
          </a:sys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>
        <a:alpha val="0"/>
      </a:sys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91433411133028E-2"/>
          <c:y val="4.1666600720136122E-2"/>
          <c:w val="0.9388888888888888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'Entrate PA 2007-2019'!$B$35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'Entrate PA 2007-2019'!$C$35:$M$35</c:f>
              <c:numCache>
                <c:formatCode>General</c:formatCode>
                <c:ptCount val="11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62B-40C9-B42B-C572A7BD3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274152"/>
        <c:axId val="772266280"/>
      </c:lineChart>
      <c:catAx>
        <c:axId val="772274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72266280"/>
        <c:crosses val="autoZero"/>
        <c:auto val="1"/>
        <c:lblAlgn val="ctr"/>
        <c:lblOffset val="100"/>
        <c:noMultiLvlLbl val="0"/>
      </c:catAx>
      <c:valAx>
        <c:axId val="772266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227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476570395587974E-2"/>
          <c:y val="8.3309179910793358E-4"/>
          <c:w val="0.96115970716229793"/>
          <c:h val="0.99149821045096631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tx1"/>
                </a:solidFill>
                <a:prstDash val="sysDash"/>
                <a:round/>
              </a:ln>
              <a:effectLst/>
            </c:spPr>
          </c:marker>
          <c:val>
            <c:numRef>
              <c:f>'Entrate PA 2007-2019'!$B$31:$N$31</c:f>
              <c:numCache>
                <c:formatCode>#,##0.00</c:formatCode>
                <c:ptCount val="13"/>
                <c:pt idx="0">
                  <c:v>18864.163819999998</c:v>
                </c:pt>
                <c:pt idx="1">
                  <c:v>19377.60137</c:v>
                </c:pt>
                <c:pt idx="2">
                  <c:v>19036.420789999996</c:v>
                </c:pt>
                <c:pt idx="3">
                  <c:v>17848.9692</c:v>
                </c:pt>
                <c:pt idx="4">
                  <c:v>19166.549480000001</c:v>
                </c:pt>
                <c:pt idx="5">
                  <c:v>19141.373739999999</c:v>
                </c:pt>
                <c:pt idx="6">
                  <c:v>19021.169599999997</c:v>
                </c:pt>
                <c:pt idx="7">
                  <c:v>18747.026430000005</c:v>
                </c:pt>
                <c:pt idx="8">
                  <c:v>19054.226899999994</c:v>
                </c:pt>
                <c:pt idx="9">
                  <c:v>19294.346949999999</c:v>
                </c:pt>
                <c:pt idx="10">
                  <c:v>19491.221369999999</c:v>
                </c:pt>
                <c:pt idx="11">
                  <c:v>20320.373949999997</c:v>
                </c:pt>
                <c:pt idx="12">
                  <c:v>20732.955999999998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666-440E-951A-A0BE7493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83696"/>
        <c:axId val="493184024"/>
      </c:lineChart>
      <c:catAx>
        <c:axId val="49318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3184024"/>
        <c:crosses val="autoZero"/>
        <c:auto val="1"/>
        <c:lblAlgn val="ctr"/>
        <c:lblOffset val="100"/>
        <c:noMultiLvlLbl val="0"/>
      </c:catAx>
      <c:valAx>
        <c:axId val="49318402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493183696"/>
        <c:crosses val="autoZero"/>
        <c:crossBetween val="between"/>
      </c:valAx>
      <c:spPr>
        <a:solidFill>
          <a:sysClr val="window" lastClr="FFFFFF">
            <a:alpha val="0"/>
          </a:sys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>
        <a:alpha val="0"/>
      </a:sys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26</xdr:row>
      <xdr:rowOff>152399</xdr:rowOff>
    </xdr:from>
    <xdr:to>
      <xdr:col>11</xdr:col>
      <xdr:colOff>123824</xdr:colOff>
      <xdr:row>28</xdr:row>
      <xdr:rowOff>66674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4427220</xdr:colOff>
      <xdr:row>6</xdr:row>
      <xdr:rowOff>167640</xdr:rowOff>
    </xdr:from>
    <xdr:to>
      <xdr:col>13</xdr:col>
      <xdr:colOff>502920</xdr:colOff>
      <xdr:row>29</xdr:row>
      <xdr:rowOff>53340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32</xdr:row>
      <xdr:rowOff>152399</xdr:rowOff>
    </xdr:from>
    <xdr:to>
      <xdr:col>11</xdr:col>
      <xdr:colOff>123824</xdr:colOff>
      <xdr:row>34</xdr:row>
      <xdr:rowOff>66674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4434840</xdr:colOff>
      <xdr:row>5</xdr:row>
      <xdr:rowOff>83820</xdr:rowOff>
    </xdr:from>
    <xdr:to>
      <xdr:col>14</xdr:col>
      <xdr:colOff>91440</xdr:colOff>
      <xdr:row>33</xdr:row>
      <xdr:rowOff>144780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28" sqref="A28"/>
    </sheetView>
  </sheetViews>
  <sheetFormatPr defaultRowHeight="13.8" x14ac:dyDescent="0.3"/>
  <cols>
    <col min="1" max="1" width="68" style="22" bestFit="1" customWidth="1"/>
    <col min="2" max="9" width="8.88671875" style="26"/>
    <col min="10" max="10" width="8.88671875" style="26" bestFit="1" customWidth="1"/>
    <col min="11" max="14" width="8.88671875" style="26"/>
    <col min="15" max="15" width="18.44140625" customWidth="1"/>
  </cols>
  <sheetData>
    <row r="1" spans="1:15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>
        <v>2016</v>
      </c>
      <c r="L1" s="16">
        <v>2017</v>
      </c>
      <c r="M1" s="16">
        <v>2018</v>
      </c>
      <c r="N1" s="16">
        <v>2019</v>
      </c>
    </row>
    <row r="2" spans="1:15" x14ac:dyDescent="0.3">
      <c r="A2" s="19" t="s">
        <v>16</v>
      </c>
      <c r="B2" s="8">
        <v>5772.8704500000003</v>
      </c>
      <c r="C2" s="8">
        <v>5953.8487799999994</v>
      </c>
      <c r="D2" s="8">
        <v>5607.5370599999997</v>
      </c>
      <c r="E2" s="8">
        <v>4813.0323399999997</v>
      </c>
      <c r="F2" s="8">
        <v>5519.9512900000009</v>
      </c>
      <c r="G2" s="8">
        <v>5857.8501100000003</v>
      </c>
      <c r="H2" s="8">
        <v>6224.2244100000007</v>
      </c>
      <c r="I2" s="8">
        <v>5885.6461499999996</v>
      </c>
      <c r="J2" s="8">
        <v>6269.9319599999999</v>
      </c>
      <c r="K2" s="8">
        <v>6291.5794299999998</v>
      </c>
      <c r="L2" s="8">
        <v>6297.8971099999999</v>
      </c>
      <c r="M2" s="8">
        <v>6484.712379999999</v>
      </c>
      <c r="N2" s="8">
        <v>6457.1074599999993</v>
      </c>
    </row>
    <row r="3" spans="1:15" x14ac:dyDescent="0.3">
      <c r="A3" s="19" t="s">
        <v>17</v>
      </c>
      <c r="B3" s="8">
        <v>5185.6808900000005</v>
      </c>
      <c r="C3" s="8">
        <v>5360.5638999999992</v>
      </c>
      <c r="D3" s="8">
        <v>5080.8038699999997</v>
      </c>
      <c r="E3" s="8">
        <v>4885.8709399999998</v>
      </c>
      <c r="F3" s="8">
        <v>5058.3299199999992</v>
      </c>
      <c r="G3" s="8">
        <v>5105.2229699999998</v>
      </c>
      <c r="H3" s="8">
        <v>4761.8309600000002</v>
      </c>
      <c r="I3" s="8">
        <v>5194.0767399999995</v>
      </c>
      <c r="J3" s="8">
        <v>5053.05267</v>
      </c>
      <c r="K3" s="8">
        <v>4997.2119300000004</v>
      </c>
      <c r="L3" s="8">
        <v>5204.4782000000005</v>
      </c>
      <c r="M3" s="8">
        <v>5442.83878</v>
      </c>
      <c r="N3" s="8">
        <v>5427.6783799999994</v>
      </c>
    </row>
    <row r="4" spans="1:15" x14ac:dyDescent="0.3">
      <c r="A4" s="19" t="s">
        <v>18</v>
      </c>
      <c r="B4" s="8">
        <v>201.71478999999999</v>
      </c>
      <c r="C4" s="8">
        <v>195.72201000000001</v>
      </c>
      <c r="D4" s="8">
        <v>173.25411</v>
      </c>
      <c r="E4" s="8">
        <v>240.06072</v>
      </c>
      <c r="F4" s="8">
        <v>315.66923000000003</v>
      </c>
      <c r="G4" s="8">
        <v>473.04095000000001</v>
      </c>
      <c r="H4" s="8">
        <v>567.70936000000006</v>
      </c>
      <c r="I4" s="8">
        <v>634.91591000000005</v>
      </c>
      <c r="J4" s="8">
        <v>551.63324999999998</v>
      </c>
      <c r="K4" s="8">
        <v>545.16381000000001</v>
      </c>
      <c r="L4" s="8">
        <v>488.40098999999998</v>
      </c>
      <c r="M4" s="8">
        <v>510.78140999999999</v>
      </c>
      <c r="N4" s="8">
        <v>498.4742</v>
      </c>
    </row>
    <row r="5" spans="1:15" x14ac:dyDescent="0.3">
      <c r="A5" s="19" t="s">
        <v>19</v>
      </c>
      <c r="B5" s="8">
        <v>767.61853000000008</v>
      </c>
      <c r="C5" s="8">
        <v>974.6271999999999</v>
      </c>
      <c r="D5" s="8">
        <v>875.70008999999993</v>
      </c>
      <c r="E5" s="8">
        <v>919.25296999999989</v>
      </c>
      <c r="F5" s="8">
        <v>865.56060000000002</v>
      </c>
      <c r="G5" s="8">
        <v>870.29557999999997</v>
      </c>
      <c r="H5" s="8">
        <v>696.43497000000002</v>
      </c>
      <c r="I5" s="8">
        <v>704.60799000000009</v>
      </c>
      <c r="J5" s="8">
        <v>656.46331000000009</v>
      </c>
      <c r="K5" s="8">
        <v>471.82422000000003</v>
      </c>
      <c r="L5" s="8">
        <v>521.12500999999997</v>
      </c>
      <c r="M5" s="8">
        <v>400.41302000000002</v>
      </c>
      <c r="N5" s="8">
        <v>313.50943999999998</v>
      </c>
    </row>
    <row r="6" spans="1:15" x14ac:dyDescent="0.3">
      <c r="A6" s="19" t="s">
        <v>20</v>
      </c>
      <c r="B6" s="8">
        <v>5051.2669299999998</v>
      </c>
      <c r="C6" s="8">
        <v>5382.9284799999996</v>
      </c>
      <c r="D6" s="8">
        <v>5323.2389800000001</v>
      </c>
      <c r="E6" s="8">
        <v>5481.4529499999999</v>
      </c>
      <c r="F6" s="8">
        <v>5412.9588800000001</v>
      </c>
      <c r="G6" s="8">
        <v>5544.3554199999999</v>
      </c>
      <c r="H6" s="8">
        <v>5500.7093999999997</v>
      </c>
      <c r="I6" s="8">
        <v>5222.56322</v>
      </c>
      <c r="J6" s="8">
        <v>5381.5868200000004</v>
      </c>
      <c r="K6" s="8">
        <v>5538.3176199999998</v>
      </c>
      <c r="L6" s="8">
        <v>5633.1688999999997</v>
      </c>
      <c r="M6" s="8">
        <v>5684.8807200000001</v>
      </c>
      <c r="N6" s="8">
        <v>5790.0170399999997</v>
      </c>
    </row>
    <row r="7" spans="1:15" x14ac:dyDescent="0.3">
      <c r="A7" s="19" t="s">
        <v>28</v>
      </c>
      <c r="B7" s="8">
        <v>4537.4315499999993</v>
      </c>
      <c r="C7" s="8">
        <v>5186.9936900000002</v>
      </c>
      <c r="D7" s="8">
        <v>4738.2772599999998</v>
      </c>
      <c r="E7" s="8">
        <v>5055.4573700000001</v>
      </c>
      <c r="F7" s="8">
        <v>4976.5641200000009</v>
      </c>
      <c r="G7" s="8">
        <v>5059.1193299999995</v>
      </c>
      <c r="H7" s="8">
        <v>4426.42443</v>
      </c>
      <c r="I7" s="8">
        <v>4736.497409999999</v>
      </c>
      <c r="J7" s="8">
        <v>3742.4096499999996</v>
      </c>
      <c r="K7" s="8">
        <v>3783.8197800000007</v>
      </c>
      <c r="L7" s="8">
        <v>4033.4409799999999</v>
      </c>
      <c r="M7" s="8">
        <v>4306.8471799999998</v>
      </c>
      <c r="N7" s="8">
        <v>4537.4755099999993</v>
      </c>
    </row>
    <row r="8" spans="1:15" x14ac:dyDescent="0.3">
      <c r="A8" s="19" t="s">
        <v>31</v>
      </c>
      <c r="B8" s="8">
        <v>162.43352000000002</v>
      </c>
      <c r="C8" s="8">
        <v>180.04141999999999</v>
      </c>
      <c r="D8" s="8">
        <v>178.15920999999997</v>
      </c>
      <c r="E8" s="8">
        <v>136.61086</v>
      </c>
      <c r="F8" s="8">
        <v>192.61312999999998</v>
      </c>
      <c r="G8" s="8">
        <v>202.96204</v>
      </c>
      <c r="H8" s="8">
        <v>212.04598999999999</v>
      </c>
      <c r="I8" s="8">
        <v>201.02309000000002</v>
      </c>
      <c r="J8" s="8">
        <v>189.76445000000001</v>
      </c>
      <c r="K8" s="8">
        <v>211.29068000000001</v>
      </c>
      <c r="L8" s="8">
        <v>156.00508000000002</v>
      </c>
      <c r="M8" s="8">
        <v>175.36668</v>
      </c>
      <c r="N8" s="8">
        <v>190.18758</v>
      </c>
      <c r="O8" s="7"/>
    </row>
    <row r="9" spans="1:15" x14ac:dyDescent="0.3">
      <c r="A9" s="28" t="s">
        <v>21</v>
      </c>
      <c r="B9" s="30">
        <v>34.515889999999999</v>
      </c>
      <c r="C9" s="30">
        <v>32.141770000000001</v>
      </c>
      <c r="D9" s="30">
        <v>25.23987</v>
      </c>
      <c r="E9" s="30">
        <v>17.112669999999998</v>
      </c>
      <c r="F9" s="30">
        <v>35.360340000000001</v>
      </c>
      <c r="G9" s="30">
        <v>34.023789999999991</v>
      </c>
      <c r="H9" s="30">
        <v>53.821899999999999</v>
      </c>
      <c r="I9" s="30">
        <v>37.818919999999999</v>
      </c>
      <c r="J9" s="30">
        <v>24.989000000000001</v>
      </c>
      <c r="K9" s="30">
        <v>25.729220000000005</v>
      </c>
      <c r="L9" s="30">
        <v>30.843420000000002</v>
      </c>
      <c r="M9" s="30">
        <v>32.094149999999999</v>
      </c>
      <c r="N9" s="30">
        <v>32.900100000000002</v>
      </c>
    </row>
    <row r="10" spans="1:15" x14ac:dyDescent="0.3">
      <c r="A10" s="28" t="s">
        <v>22</v>
      </c>
      <c r="B10" s="30">
        <v>31.484259999999999</v>
      </c>
      <c r="C10" s="30">
        <v>51.788250000000005</v>
      </c>
      <c r="D10" s="30">
        <v>51.793209999999995</v>
      </c>
      <c r="E10" s="30">
        <v>44.861770000000007</v>
      </c>
      <c r="F10" s="30">
        <v>59.458459999999995</v>
      </c>
      <c r="G10" s="30">
        <v>58.82752</v>
      </c>
      <c r="H10" s="30">
        <v>66.493319999999997</v>
      </c>
      <c r="I10" s="30">
        <v>66.074430000000007</v>
      </c>
      <c r="J10" s="30">
        <v>75.721249999999998</v>
      </c>
      <c r="K10" s="30">
        <v>103.10133</v>
      </c>
      <c r="L10" s="30">
        <v>61.882000000000005</v>
      </c>
      <c r="M10" s="30">
        <v>60.644580000000005</v>
      </c>
      <c r="N10" s="30">
        <v>70.575479999999999</v>
      </c>
    </row>
    <row r="11" spans="1:15" x14ac:dyDescent="0.3">
      <c r="A11" s="28" t="s">
        <v>23</v>
      </c>
      <c r="B11" s="30">
        <v>96.433370000000011</v>
      </c>
      <c r="C11" s="30">
        <v>96.111400000000003</v>
      </c>
      <c r="D11" s="30">
        <v>101.12612999999999</v>
      </c>
      <c r="E11" s="30">
        <v>74.636419999999987</v>
      </c>
      <c r="F11" s="30">
        <v>97.794329999999988</v>
      </c>
      <c r="G11" s="30">
        <v>110.11073</v>
      </c>
      <c r="H11" s="30">
        <v>91.730769999999993</v>
      </c>
      <c r="I11" s="30">
        <v>97.129739999999998</v>
      </c>
      <c r="J11" s="30">
        <v>89.054199999999994</v>
      </c>
      <c r="K11" s="30">
        <v>82.460129999999992</v>
      </c>
      <c r="L11" s="30">
        <v>63.27966</v>
      </c>
      <c r="M11" s="30">
        <v>82.627949999999998</v>
      </c>
      <c r="N11" s="30">
        <v>86.712000000000003</v>
      </c>
    </row>
    <row r="12" spans="1:15" x14ac:dyDescent="0.3">
      <c r="A12" s="27" t="s">
        <v>29</v>
      </c>
      <c r="B12" s="9">
        <v>140.26779999999999</v>
      </c>
      <c r="C12" s="9">
        <v>298.32551000000001</v>
      </c>
      <c r="D12" s="9">
        <v>235.26858000000004</v>
      </c>
      <c r="E12" s="9">
        <v>194.34885999999997</v>
      </c>
      <c r="F12" s="9">
        <v>223.76343</v>
      </c>
      <c r="G12" s="9">
        <v>241.66122000000001</v>
      </c>
      <c r="H12" s="9">
        <v>233.41415999999998</v>
      </c>
      <c r="I12" s="9">
        <v>175.44743000000003</v>
      </c>
      <c r="J12" s="9">
        <v>203.36059</v>
      </c>
      <c r="K12" s="9">
        <v>200.67028999999999</v>
      </c>
      <c r="L12" s="9">
        <v>198.18921</v>
      </c>
      <c r="M12" s="9">
        <v>149.55350000000001</v>
      </c>
      <c r="N12" s="9">
        <v>513.47699000000011</v>
      </c>
    </row>
    <row r="13" spans="1:15" x14ac:dyDescent="0.3">
      <c r="A13" s="19" t="s">
        <v>24</v>
      </c>
      <c r="B13" s="8">
        <v>404.01292000000001</v>
      </c>
      <c r="C13" s="8">
        <v>374.45049</v>
      </c>
      <c r="D13" s="8">
        <v>298.91876999999999</v>
      </c>
      <c r="E13" s="8">
        <v>327.86717000000004</v>
      </c>
      <c r="F13" s="8">
        <v>782.56127000000004</v>
      </c>
      <c r="G13" s="8">
        <v>320.24162999999999</v>
      </c>
      <c r="H13" s="8">
        <v>380.93979000000002</v>
      </c>
      <c r="I13" s="8">
        <v>377.27917999999994</v>
      </c>
      <c r="J13" s="8">
        <v>411.91767000000004</v>
      </c>
      <c r="K13" s="8">
        <v>631.21155999999996</v>
      </c>
      <c r="L13" s="8">
        <v>541.02653999999995</v>
      </c>
      <c r="M13" s="8">
        <v>613.78116</v>
      </c>
      <c r="N13" s="8">
        <v>309.67403999999999</v>
      </c>
    </row>
    <row r="14" spans="1:15" x14ac:dyDescent="0.3">
      <c r="A14" s="17" t="s">
        <v>10</v>
      </c>
      <c r="B14" s="18">
        <f>B2+B3+B4+B5+B6+B7+B8+B12+B13</f>
        <v>22223.297380000004</v>
      </c>
      <c r="C14" s="18">
        <f t="shared" ref="C14:N14" si="0">C2+C3+C4+C5+C6+C7+C8+C12+C13</f>
        <v>23907.501479999995</v>
      </c>
      <c r="D14" s="18">
        <f t="shared" si="0"/>
        <v>22511.157930000001</v>
      </c>
      <c r="E14" s="18">
        <f t="shared" si="0"/>
        <v>22053.954179999997</v>
      </c>
      <c r="F14" s="18">
        <f t="shared" si="0"/>
        <v>23347.971870000005</v>
      </c>
      <c r="G14" s="18">
        <f t="shared" si="0"/>
        <v>23674.749250000004</v>
      </c>
      <c r="H14" s="18">
        <f t="shared" si="0"/>
        <v>23003.733470000003</v>
      </c>
      <c r="I14" s="18">
        <f t="shared" si="0"/>
        <v>23132.057120000001</v>
      </c>
      <c r="J14" s="18">
        <f t="shared" si="0"/>
        <v>22460.120370000001</v>
      </c>
      <c r="K14" s="18">
        <f t="shared" si="0"/>
        <v>22671.089319999995</v>
      </c>
      <c r="L14" s="18">
        <f t="shared" si="0"/>
        <v>23073.732019999996</v>
      </c>
      <c r="M14" s="18">
        <f t="shared" si="0"/>
        <v>23769.17483</v>
      </c>
      <c r="N14" s="18">
        <f t="shared" si="0"/>
        <v>24037.600640000001</v>
      </c>
      <c r="O14" s="7"/>
    </row>
    <row r="15" spans="1:15" x14ac:dyDescent="0.3">
      <c r="A15" s="20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5" x14ac:dyDescent="0.3">
      <c r="A16" s="1" t="s">
        <v>11</v>
      </c>
      <c r="B16" s="10">
        <v>1259.2786800000001</v>
      </c>
      <c r="C16" s="10">
        <v>871.9704999999999</v>
      </c>
      <c r="D16" s="10">
        <v>1082.66365</v>
      </c>
      <c r="E16" s="10">
        <v>726.61449000000005</v>
      </c>
      <c r="F16" s="10">
        <v>837.8194400000001</v>
      </c>
      <c r="G16" s="10">
        <v>523.20811000000003</v>
      </c>
      <c r="H16" s="10">
        <v>642.65254999999991</v>
      </c>
      <c r="I16" s="10">
        <v>568.86169000000007</v>
      </c>
      <c r="J16" s="10">
        <v>402.97877</v>
      </c>
      <c r="K16" s="10">
        <v>513.16660999999999</v>
      </c>
      <c r="L16" s="10">
        <v>682.91277000000002</v>
      </c>
      <c r="M16" s="10">
        <v>755.85564999999997</v>
      </c>
      <c r="N16" s="10">
        <v>1029.7813900000001</v>
      </c>
    </row>
    <row r="17" spans="1:14" x14ac:dyDescent="0.3">
      <c r="A17" s="2" t="s">
        <v>30</v>
      </c>
      <c r="B17" s="11">
        <v>57.851310000000005</v>
      </c>
      <c r="C17" s="11">
        <v>47.694739999999996</v>
      </c>
      <c r="D17" s="11">
        <v>31.874230000000001</v>
      </c>
      <c r="E17" s="11">
        <v>17.372060000000001</v>
      </c>
      <c r="F17" s="11">
        <v>35.401210000000006</v>
      </c>
      <c r="G17" s="11">
        <v>49.238880000000009</v>
      </c>
      <c r="H17" s="11">
        <v>47.382199999999997</v>
      </c>
      <c r="I17" s="11">
        <v>51.716470000000001</v>
      </c>
      <c r="J17" s="11">
        <v>38.546040000000005</v>
      </c>
      <c r="K17" s="11">
        <v>34.322479999999999</v>
      </c>
      <c r="L17" s="11">
        <v>23.256180000000001</v>
      </c>
      <c r="M17" s="11">
        <v>30.940559999999998</v>
      </c>
      <c r="N17" s="11">
        <v>65.773449999999997</v>
      </c>
    </row>
    <row r="18" spans="1:14" x14ac:dyDescent="0.3">
      <c r="A18" s="3" t="s">
        <v>25</v>
      </c>
      <c r="B18" s="12">
        <v>38.695509999999999</v>
      </c>
      <c r="C18" s="12">
        <v>29.77355</v>
      </c>
      <c r="D18" s="12">
        <v>17.990639999999999</v>
      </c>
      <c r="E18" s="12">
        <v>4.8720699999999999</v>
      </c>
      <c r="F18" s="12">
        <v>19.66131</v>
      </c>
      <c r="G18" s="12">
        <v>17.006029999999999</v>
      </c>
      <c r="H18" s="12">
        <v>15.12528</v>
      </c>
      <c r="I18" s="12">
        <v>24.001289999999997</v>
      </c>
      <c r="J18" s="12">
        <v>26.28604</v>
      </c>
      <c r="K18" s="12">
        <v>16.110310000000002</v>
      </c>
      <c r="L18" s="12">
        <v>14.269179999999999</v>
      </c>
      <c r="M18" s="12">
        <v>21.840049999999998</v>
      </c>
      <c r="N18" s="12">
        <v>45.803989999999999</v>
      </c>
    </row>
    <row r="19" spans="1:14" x14ac:dyDescent="0.3">
      <c r="A19" s="3" t="s">
        <v>26</v>
      </c>
      <c r="B19" s="12">
        <v>1.02776</v>
      </c>
      <c r="C19" s="12">
        <v>3.3862899999999998</v>
      </c>
      <c r="D19" s="12">
        <v>2.7813099999999999</v>
      </c>
      <c r="E19" s="12">
        <v>2.7301099999999998</v>
      </c>
      <c r="F19" s="12">
        <v>2.0928599999999999</v>
      </c>
      <c r="G19" s="12">
        <v>2.5845099999999999</v>
      </c>
      <c r="H19" s="12">
        <v>2.3149100000000002</v>
      </c>
      <c r="I19" s="12">
        <v>4.1473699999999996</v>
      </c>
      <c r="J19" s="12">
        <v>8.6005199999999995</v>
      </c>
      <c r="K19" s="12">
        <v>9.2561800000000005</v>
      </c>
      <c r="L19" s="12">
        <v>2.90435</v>
      </c>
      <c r="M19" s="12">
        <v>2.9308300000000003</v>
      </c>
      <c r="N19" s="12">
        <v>4.7102300000000001</v>
      </c>
    </row>
    <row r="20" spans="1:14" x14ac:dyDescent="0.3">
      <c r="A20" s="3" t="s">
        <v>27</v>
      </c>
      <c r="B20" s="12">
        <v>18.128040000000002</v>
      </c>
      <c r="C20" s="12">
        <v>14.5349</v>
      </c>
      <c r="D20" s="12">
        <v>11.10228</v>
      </c>
      <c r="E20" s="12">
        <v>9.7698799999999988</v>
      </c>
      <c r="F20" s="12">
        <v>13.647040000000001</v>
      </c>
      <c r="G20" s="12">
        <v>29.648340000000001</v>
      </c>
      <c r="H20" s="12">
        <v>29.94201</v>
      </c>
      <c r="I20" s="12">
        <v>23.567810000000001</v>
      </c>
      <c r="J20" s="12">
        <v>3.6594799999999998</v>
      </c>
      <c r="K20" s="12">
        <v>8.9559899999999999</v>
      </c>
      <c r="L20" s="12">
        <v>6.0826500000000001</v>
      </c>
      <c r="M20" s="12">
        <v>6.1696799999999996</v>
      </c>
      <c r="N20" s="12">
        <v>15.259229999999999</v>
      </c>
    </row>
    <row r="21" spans="1:14" x14ac:dyDescent="0.3">
      <c r="A21" s="2" t="s">
        <v>12</v>
      </c>
      <c r="B21" s="11">
        <v>503.71778</v>
      </c>
      <c r="C21" s="11">
        <v>518.92701</v>
      </c>
      <c r="D21" s="11">
        <v>525.46307999999999</v>
      </c>
      <c r="E21" s="11">
        <v>469.54660999999999</v>
      </c>
      <c r="F21" s="11">
        <v>485.34909000000005</v>
      </c>
      <c r="G21" s="11">
        <v>610.26855999999998</v>
      </c>
      <c r="H21" s="11">
        <v>552.44988000000001</v>
      </c>
      <c r="I21" s="11">
        <v>653.82213000000002</v>
      </c>
      <c r="J21" s="11">
        <v>1188.0094300000001</v>
      </c>
      <c r="K21" s="11">
        <v>1055.5896400000001</v>
      </c>
      <c r="L21" s="11">
        <v>801.69381999999996</v>
      </c>
      <c r="M21" s="11">
        <v>801.95623999999998</v>
      </c>
      <c r="N21" s="11">
        <v>451.74718999999999</v>
      </c>
    </row>
    <row r="22" spans="1:14" x14ac:dyDescent="0.3">
      <c r="A22" s="4" t="s">
        <v>13</v>
      </c>
      <c r="B22" s="13">
        <v>603.64373999999998</v>
      </c>
      <c r="C22" s="13">
        <v>229.76482000000001</v>
      </c>
      <c r="D22" s="13">
        <v>250.06993</v>
      </c>
      <c r="E22" s="13">
        <v>211.90789999999998</v>
      </c>
      <c r="F22" s="13">
        <v>169.19314</v>
      </c>
      <c r="G22" s="13">
        <v>275.87268</v>
      </c>
      <c r="H22" s="13">
        <v>441.61255999999997</v>
      </c>
      <c r="I22" s="13">
        <v>316.11435000000006</v>
      </c>
      <c r="J22" s="13">
        <v>61.70955</v>
      </c>
      <c r="K22" s="13">
        <v>93.168859999999995</v>
      </c>
      <c r="L22" s="13">
        <v>92.115729999999985</v>
      </c>
      <c r="M22" s="13">
        <v>98.584949999999992</v>
      </c>
      <c r="N22" s="13">
        <v>145.85032999999999</v>
      </c>
    </row>
    <row r="23" spans="1:14" x14ac:dyDescent="0.3">
      <c r="A23" s="5" t="s">
        <v>14</v>
      </c>
      <c r="B23" s="14">
        <f>B16+B17+B21+B22</f>
        <v>2424.4915099999998</v>
      </c>
      <c r="C23" s="14">
        <f t="shared" ref="C23:N23" si="1">C16+C17+C21+C22</f>
        <v>1668.35707</v>
      </c>
      <c r="D23" s="14">
        <f t="shared" si="1"/>
        <v>1890.07089</v>
      </c>
      <c r="E23" s="14">
        <f t="shared" si="1"/>
        <v>1425.4410599999999</v>
      </c>
      <c r="F23" s="14">
        <f t="shared" si="1"/>
        <v>1527.7628800000002</v>
      </c>
      <c r="G23" s="14">
        <f t="shared" si="1"/>
        <v>1458.5882299999998</v>
      </c>
      <c r="H23" s="14">
        <f t="shared" si="1"/>
        <v>1684.09719</v>
      </c>
      <c r="I23" s="14">
        <f t="shared" si="1"/>
        <v>1590.5146400000001</v>
      </c>
      <c r="J23" s="14">
        <f t="shared" si="1"/>
        <v>1691.24379</v>
      </c>
      <c r="K23" s="14">
        <f t="shared" si="1"/>
        <v>1696.2475900000002</v>
      </c>
      <c r="L23" s="14">
        <f t="shared" si="1"/>
        <v>1599.9784999999999</v>
      </c>
      <c r="M23" s="14">
        <f t="shared" si="1"/>
        <v>1687.3373999999999</v>
      </c>
      <c r="N23" s="14">
        <f t="shared" si="1"/>
        <v>1693.15236</v>
      </c>
    </row>
    <row r="24" spans="1:14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3">
      <c r="A25" s="6" t="s">
        <v>15</v>
      </c>
      <c r="B25" s="15">
        <f>B23+B14</f>
        <v>24647.788890000003</v>
      </c>
      <c r="C25" s="15">
        <f t="shared" ref="C25:N25" si="2">C23+C14</f>
        <v>25575.858549999997</v>
      </c>
      <c r="D25" s="15">
        <f t="shared" si="2"/>
        <v>24401.22882</v>
      </c>
      <c r="E25" s="15">
        <f t="shared" si="2"/>
        <v>23479.395239999998</v>
      </c>
      <c r="F25" s="15">
        <f t="shared" si="2"/>
        <v>24875.734750000003</v>
      </c>
      <c r="G25" s="15">
        <f t="shared" si="2"/>
        <v>25133.337480000006</v>
      </c>
      <c r="H25" s="15">
        <f t="shared" si="2"/>
        <v>24687.830660000003</v>
      </c>
      <c r="I25" s="15">
        <f t="shared" si="2"/>
        <v>24722.571760000003</v>
      </c>
      <c r="J25" s="15">
        <f t="shared" si="2"/>
        <v>24151.364160000001</v>
      </c>
      <c r="K25" s="15">
        <f t="shared" si="2"/>
        <v>24367.336909999995</v>
      </c>
      <c r="L25" s="15">
        <f t="shared" si="2"/>
        <v>24673.710519999997</v>
      </c>
      <c r="M25" s="15">
        <f t="shared" si="2"/>
        <v>25456.51223</v>
      </c>
      <c r="N25" s="15">
        <f t="shared" si="2"/>
        <v>25730.753000000001</v>
      </c>
    </row>
    <row r="26" spans="1:14" x14ac:dyDescent="0.3">
      <c r="A26" s="21"/>
      <c r="B26" s="24"/>
      <c r="C26" s="24"/>
      <c r="D26" s="24"/>
      <c r="E26" s="24"/>
      <c r="F26" s="24"/>
      <c r="G26" s="24"/>
      <c r="H26" s="24"/>
      <c r="I26" s="24"/>
      <c r="J26" s="24"/>
    </row>
    <row r="27" spans="1:14" x14ac:dyDescent="0.3">
      <c r="B27" s="25"/>
      <c r="C27" s="25"/>
      <c r="D27" s="25"/>
      <c r="E27" s="25"/>
      <c r="F27" s="25"/>
      <c r="G27" s="25"/>
      <c r="H27" s="25"/>
      <c r="I27" s="25"/>
      <c r="J27" s="25"/>
      <c r="K27" s="2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O25" sqref="O25"/>
    </sheetView>
  </sheetViews>
  <sheetFormatPr defaultRowHeight="13.8" x14ac:dyDescent="0.3"/>
  <cols>
    <col min="1" max="1" width="68" style="22" bestFit="1" customWidth="1"/>
    <col min="2" max="9" width="8.88671875" style="26"/>
    <col min="10" max="10" width="8.88671875" style="26" bestFit="1" customWidth="1"/>
    <col min="11" max="14" width="8.88671875" style="26"/>
    <col min="15" max="15" width="18.44140625" customWidth="1"/>
  </cols>
  <sheetData>
    <row r="1" spans="1:15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>
        <v>2016</v>
      </c>
      <c r="L1" s="16">
        <v>2017</v>
      </c>
      <c r="M1" s="16">
        <v>2018</v>
      </c>
      <c r="N1" s="16">
        <v>2019</v>
      </c>
    </row>
    <row r="2" spans="1:15" x14ac:dyDescent="0.3">
      <c r="A2" s="19" t="s">
        <v>16</v>
      </c>
      <c r="B2" s="8">
        <v>5772.8704500000003</v>
      </c>
      <c r="C2" s="8">
        <v>5953.8487800000003</v>
      </c>
      <c r="D2" s="8">
        <v>5607.5370599999997</v>
      </c>
      <c r="E2" s="8">
        <v>4813.0323399999997</v>
      </c>
      <c r="F2" s="8">
        <v>5519.95129</v>
      </c>
      <c r="G2" s="8">
        <v>5857.8501100000003</v>
      </c>
      <c r="H2" s="8">
        <v>6224.2244099999998</v>
      </c>
      <c r="I2" s="8">
        <v>5885.6461499999996</v>
      </c>
      <c r="J2" s="8">
        <v>6269.9319599999999</v>
      </c>
      <c r="K2" s="8">
        <v>6291.5794299999998</v>
      </c>
      <c r="L2" s="8">
        <v>6297.8971099999999</v>
      </c>
      <c r="M2" s="8">
        <v>6484.7123799999999</v>
      </c>
      <c r="N2" s="8">
        <v>6457.1074600000002</v>
      </c>
    </row>
    <row r="3" spans="1:15" x14ac:dyDescent="0.3">
      <c r="A3" s="19" t="s">
        <v>17</v>
      </c>
      <c r="B3" s="8">
        <v>5185.6808899999996</v>
      </c>
      <c r="C3" s="8">
        <v>5360.5639000000001</v>
      </c>
      <c r="D3" s="8">
        <v>5080.8038699999997</v>
      </c>
      <c r="E3" s="8">
        <v>4885.8709399999998</v>
      </c>
      <c r="F3" s="8">
        <v>5058.3299200000001</v>
      </c>
      <c r="G3" s="8">
        <v>5105.2229699999998</v>
      </c>
      <c r="H3" s="8">
        <v>4761.8309600000002</v>
      </c>
      <c r="I3" s="8">
        <v>5194.0767400000004</v>
      </c>
      <c r="J3" s="8">
        <v>5053.05267</v>
      </c>
      <c r="K3" s="8">
        <v>4997.2119300000004</v>
      </c>
      <c r="L3" s="8">
        <v>5204.4781999999996</v>
      </c>
      <c r="M3" s="8">
        <v>5442.83878</v>
      </c>
      <c r="N3" s="8">
        <v>5427.6783800000003</v>
      </c>
    </row>
    <row r="4" spans="1:15" x14ac:dyDescent="0.3">
      <c r="A4" s="19" t="s">
        <v>18</v>
      </c>
      <c r="B4" s="8">
        <v>83.640370000000004</v>
      </c>
      <c r="C4" s="8">
        <v>87.204949999999997</v>
      </c>
      <c r="D4" s="8">
        <v>83.540289999999999</v>
      </c>
      <c r="E4" s="8">
        <v>94.71611</v>
      </c>
      <c r="F4" s="8">
        <v>103.87111</v>
      </c>
      <c r="G4" s="8">
        <v>135.69633999999999</v>
      </c>
      <c r="H4" s="8">
        <v>172.81229999999999</v>
      </c>
      <c r="I4" s="8">
        <v>191.30529999999999</v>
      </c>
      <c r="J4" s="8">
        <v>143.84288000000001</v>
      </c>
      <c r="K4" s="8">
        <v>86.134730000000005</v>
      </c>
      <c r="L4" s="8">
        <v>79.249780000000001</v>
      </c>
      <c r="M4" s="8">
        <v>82.253910000000005</v>
      </c>
      <c r="N4" s="8">
        <v>88.037099999999995</v>
      </c>
    </row>
    <row r="5" spans="1:15" x14ac:dyDescent="0.3">
      <c r="A5" s="19" t="s">
        <v>19</v>
      </c>
      <c r="B5" s="8">
        <v>376.88646</v>
      </c>
      <c r="C5" s="8">
        <v>448.85964000000001</v>
      </c>
      <c r="D5" s="8">
        <v>430.82328999999999</v>
      </c>
      <c r="E5" s="8">
        <v>533.21434999999997</v>
      </c>
      <c r="F5" s="8">
        <v>396.76056</v>
      </c>
      <c r="G5" s="8">
        <v>334.48223000000002</v>
      </c>
      <c r="H5" s="8">
        <v>256.65352000000001</v>
      </c>
      <c r="I5" s="8">
        <v>274.75389000000001</v>
      </c>
      <c r="J5" s="8">
        <v>245.29472000000001</v>
      </c>
      <c r="K5" s="8">
        <v>203.30760000000001</v>
      </c>
      <c r="L5" s="8">
        <v>175.53783999999999</v>
      </c>
      <c r="M5" s="8">
        <v>151.65637000000001</v>
      </c>
      <c r="N5" s="8">
        <v>176.51124999999999</v>
      </c>
    </row>
    <row r="6" spans="1:15" x14ac:dyDescent="0.3">
      <c r="A6" s="19" t="s">
        <v>20</v>
      </c>
      <c r="B6" s="8">
        <v>5051.2669299999998</v>
      </c>
      <c r="C6" s="8">
        <v>5382.9284799999996</v>
      </c>
      <c r="D6" s="8">
        <v>5323.2389800000001</v>
      </c>
      <c r="E6" s="8">
        <v>5481.4529499999999</v>
      </c>
      <c r="F6" s="8">
        <v>5412.9588800000001</v>
      </c>
      <c r="G6" s="8">
        <v>5544.3554199999999</v>
      </c>
      <c r="H6" s="8">
        <v>5500.7093999999997</v>
      </c>
      <c r="I6" s="8">
        <v>5222.56322</v>
      </c>
      <c r="J6" s="8">
        <v>5381.5868200000004</v>
      </c>
      <c r="K6" s="8">
        <v>5538.3176199999998</v>
      </c>
      <c r="L6" s="8">
        <v>5633.1688999999997</v>
      </c>
      <c r="M6" s="8">
        <v>5684.8807200000001</v>
      </c>
      <c r="N6" s="8">
        <v>5790.0170399999997</v>
      </c>
    </row>
    <row r="7" spans="1:15" x14ac:dyDescent="0.3">
      <c r="A7" s="19" t="s">
        <v>28</v>
      </c>
      <c r="B7" s="8">
        <v>466.67423000000002</v>
      </c>
      <c r="C7" s="8">
        <v>598.43165999999997</v>
      </c>
      <c r="D7" s="8">
        <v>647.66576999999995</v>
      </c>
      <c r="E7" s="8">
        <v>644.56006000000002</v>
      </c>
      <c r="F7" s="8">
        <v>643.54690000000005</v>
      </c>
      <c r="G7" s="8">
        <v>706.59065999999996</v>
      </c>
      <c r="H7" s="8">
        <v>638.49040000000002</v>
      </c>
      <c r="I7" s="8">
        <v>765.48871999999994</v>
      </c>
      <c r="J7" s="8">
        <v>443.18950999999998</v>
      </c>
      <c r="K7" s="8">
        <v>593.90044</v>
      </c>
      <c r="L7" s="8">
        <v>601.04682000000003</v>
      </c>
      <c r="M7" s="8">
        <v>689.65040999999997</v>
      </c>
      <c r="N7" s="8">
        <v>641.32753000000002</v>
      </c>
    </row>
    <row r="8" spans="1:15" x14ac:dyDescent="0.3">
      <c r="A8" s="19" t="s">
        <v>31</v>
      </c>
      <c r="B8" s="8">
        <v>150.61088000000001</v>
      </c>
      <c r="C8" s="8">
        <v>164.61412999999999</v>
      </c>
      <c r="D8" s="8">
        <v>164.76967999999999</v>
      </c>
      <c r="E8" s="8">
        <v>123.25588999999999</v>
      </c>
      <c r="F8" s="8">
        <v>183.28742</v>
      </c>
      <c r="G8" s="8">
        <v>192.07820000000001</v>
      </c>
      <c r="H8" s="8">
        <v>203.26385999999999</v>
      </c>
      <c r="I8" s="8">
        <v>194.69175000000001</v>
      </c>
      <c r="J8" s="8">
        <v>187.77208999999999</v>
      </c>
      <c r="K8" s="8">
        <v>212.77011999999999</v>
      </c>
      <c r="L8" s="8">
        <v>154.28730999999999</v>
      </c>
      <c r="M8" s="8">
        <v>191.77725000000001</v>
      </c>
      <c r="N8" s="8">
        <v>190.80430999999999</v>
      </c>
      <c r="O8" s="7"/>
    </row>
    <row r="9" spans="1:15" x14ac:dyDescent="0.3">
      <c r="A9" s="28" t="s">
        <v>21</v>
      </c>
      <c r="B9" s="8">
        <v>32.164720000000003</v>
      </c>
      <c r="C9" s="8">
        <v>24.31822</v>
      </c>
      <c r="D9" s="8">
        <v>20.89368</v>
      </c>
      <c r="E9" s="8">
        <v>12.29664</v>
      </c>
      <c r="F9" s="8">
        <v>32.334090000000003</v>
      </c>
      <c r="G9" s="8">
        <v>28.309480000000001</v>
      </c>
      <c r="H9" s="8">
        <v>49.229030000000002</v>
      </c>
      <c r="I9" s="8">
        <v>33.893160000000002</v>
      </c>
      <c r="J9" s="8">
        <v>21.92109</v>
      </c>
      <c r="K9" s="8">
        <v>23.827809999999999</v>
      </c>
      <c r="L9" s="8">
        <v>28.179179999999999</v>
      </c>
      <c r="M9" s="8">
        <v>28.84308</v>
      </c>
      <c r="N9" s="8">
        <v>29.345600000000001</v>
      </c>
    </row>
    <row r="10" spans="1:15" x14ac:dyDescent="0.3">
      <c r="A10" s="28" t="s">
        <v>22</v>
      </c>
      <c r="B10" s="8">
        <v>29.173919999999999</v>
      </c>
      <c r="C10" s="8">
        <v>48.922690000000003</v>
      </c>
      <c r="D10" s="8">
        <v>46.577219999999997</v>
      </c>
      <c r="E10" s="8">
        <v>40.259329999999999</v>
      </c>
      <c r="F10" s="8">
        <v>55.984520000000003</v>
      </c>
      <c r="G10" s="8">
        <v>54.236530000000002</v>
      </c>
      <c r="H10" s="8">
        <v>63.811999999999998</v>
      </c>
      <c r="I10" s="8">
        <v>64.595969999999994</v>
      </c>
      <c r="J10" s="8">
        <v>74.010149999999996</v>
      </c>
      <c r="K10" s="8">
        <v>101.66558000000001</v>
      </c>
      <c r="L10" s="8">
        <v>60.341880000000003</v>
      </c>
      <c r="M10" s="8">
        <v>58.813650000000003</v>
      </c>
      <c r="N10" s="8">
        <v>69.486660000000001</v>
      </c>
    </row>
    <row r="11" spans="1:15" x14ac:dyDescent="0.3">
      <c r="A11" s="28" t="s">
        <v>23</v>
      </c>
      <c r="B11" s="8">
        <v>88.678700000000006</v>
      </c>
      <c r="C11" s="8">
        <v>89.151719999999997</v>
      </c>
      <c r="D11" s="8">
        <v>95.825779999999995</v>
      </c>
      <c r="E11" s="8">
        <v>69.80171</v>
      </c>
      <c r="F11" s="8">
        <v>94.298569999999998</v>
      </c>
      <c r="G11" s="8">
        <v>108.56728</v>
      </c>
      <c r="H11" s="8">
        <v>89.756969999999995</v>
      </c>
      <c r="I11" s="8">
        <v>95.535200000000003</v>
      </c>
      <c r="J11" s="8">
        <v>88.251239999999996</v>
      </c>
      <c r="K11" s="8">
        <v>82.077590000000001</v>
      </c>
      <c r="L11" s="8">
        <v>62.472090000000001</v>
      </c>
      <c r="M11" s="8">
        <v>81.860519999999994</v>
      </c>
      <c r="N11" s="8">
        <v>85.859629999999996</v>
      </c>
    </row>
    <row r="12" spans="1:15" x14ac:dyDescent="0.3">
      <c r="A12" s="29" t="s">
        <v>32</v>
      </c>
      <c r="B12" s="8">
        <v>6.1089999999999998E-2</v>
      </c>
      <c r="C12" s="8">
        <v>0.14000000000000001</v>
      </c>
      <c r="D12" s="8">
        <v>0</v>
      </c>
      <c r="E12" s="8">
        <v>0</v>
      </c>
      <c r="F12" s="8">
        <v>6.2599999999999999E-3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8.1680000000000003E-2</v>
      </c>
      <c r="M12" s="8">
        <v>4.9355000000000002</v>
      </c>
      <c r="N12" s="8">
        <v>5.5320000000000001E-2</v>
      </c>
    </row>
    <row r="13" spans="1:15" x14ac:dyDescent="0.3">
      <c r="A13" s="29" t="s">
        <v>33</v>
      </c>
      <c r="B13" s="8">
        <v>0</v>
      </c>
      <c r="C13" s="8">
        <v>0</v>
      </c>
      <c r="D13" s="8">
        <v>0</v>
      </c>
      <c r="E13" s="8">
        <v>2.1899999999999999E-2</v>
      </c>
      <c r="F13" s="8">
        <v>1.7639999999999999E-2</v>
      </c>
      <c r="G13" s="8">
        <v>3.066E-2</v>
      </c>
      <c r="H13" s="8">
        <v>0.03</v>
      </c>
      <c r="I13" s="8">
        <v>0.03</v>
      </c>
      <c r="J13" s="8">
        <v>1.6902600000000001</v>
      </c>
      <c r="K13" s="8">
        <v>1.78098</v>
      </c>
      <c r="L13" s="8">
        <v>1.8949</v>
      </c>
      <c r="M13" s="8">
        <v>7.3974099999999998</v>
      </c>
      <c r="N13" s="8">
        <v>2.8445999999999998</v>
      </c>
    </row>
    <row r="14" spans="1:15" x14ac:dyDescent="0.3">
      <c r="A14" s="29" t="s">
        <v>34</v>
      </c>
      <c r="B14" s="8">
        <v>0.53244999999999998</v>
      </c>
      <c r="C14" s="8">
        <v>2.0815000000000001</v>
      </c>
      <c r="D14" s="8">
        <v>1.4730000000000001</v>
      </c>
      <c r="E14" s="8">
        <v>0.87631000000000003</v>
      </c>
      <c r="F14" s="8">
        <v>0.64634000000000003</v>
      </c>
      <c r="G14" s="8">
        <v>0.93425000000000002</v>
      </c>
      <c r="H14" s="8">
        <v>0.43586000000000003</v>
      </c>
      <c r="I14" s="8">
        <v>0.63741999999999999</v>
      </c>
      <c r="J14" s="8">
        <v>1.8993500000000001</v>
      </c>
      <c r="K14" s="8">
        <v>3.4181599999999999</v>
      </c>
      <c r="L14" s="8">
        <v>1.31758</v>
      </c>
      <c r="M14" s="8">
        <v>9.9270899999999997</v>
      </c>
      <c r="N14" s="8">
        <v>3.2124999999999999</v>
      </c>
    </row>
    <row r="15" spans="1:15" x14ac:dyDescent="0.3">
      <c r="A15" s="27" t="s">
        <v>29</v>
      </c>
      <c r="B15" s="9">
        <v>136.97859</v>
      </c>
      <c r="C15" s="9">
        <v>176.84992</v>
      </c>
      <c r="D15" s="9">
        <v>226.71475000000001</v>
      </c>
      <c r="E15" s="9">
        <v>186.49249</v>
      </c>
      <c r="F15" s="9">
        <v>218.65556000000001</v>
      </c>
      <c r="G15" s="9">
        <v>237.40720999999999</v>
      </c>
      <c r="H15" s="9">
        <v>230.56842</v>
      </c>
      <c r="I15" s="9">
        <v>167.95769000000001</v>
      </c>
      <c r="J15" s="9">
        <v>180.77135999999999</v>
      </c>
      <c r="K15" s="9">
        <v>194.33341999999999</v>
      </c>
      <c r="L15" s="9">
        <v>181.52126000000001</v>
      </c>
      <c r="M15" s="9">
        <v>137.35461000000001</v>
      </c>
      <c r="N15" s="9">
        <v>505.38826999999998</v>
      </c>
    </row>
    <row r="16" spans="1:15" x14ac:dyDescent="0.3">
      <c r="A16" s="19" t="s">
        <v>24</v>
      </c>
      <c r="B16" s="8">
        <v>263.87128000000001</v>
      </c>
      <c r="C16" s="8">
        <v>207.03735</v>
      </c>
      <c r="D16" s="8">
        <v>156.5513</v>
      </c>
      <c r="E16" s="8">
        <v>159.84877</v>
      </c>
      <c r="F16" s="8">
        <v>640.67588000000001</v>
      </c>
      <c r="G16" s="8">
        <v>170.05131</v>
      </c>
      <c r="H16" s="8">
        <v>232.09302</v>
      </c>
      <c r="I16" s="8">
        <v>179.97375</v>
      </c>
      <c r="J16" s="8">
        <v>321.89229</v>
      </c>
      <c r="K16" s="8">
        <v>501.45393000000001</v>
      </c>
      <c r="L16" s="8">
        <v>420.05784</v>
      </c>
      <c r="M16" s="8">
        <v>508.07556</v>
      </c>
      <c r="N16" s="8">
        <v>182.76996</v>
      </c>
    </row>
    <row r="17" spans="1:15" x14ac:dyDescent="0.3">
      <c r="A17" s="17" t="s">
        <v>10</v>
      </c>
      <c r="B17" s="18">
        <f>B2+B3+B4+B5+B6+B7+B8+B15+B16</f>
        <v>17488.480079999998</v>
      </c>
      <c r="C17" s="18">
        <f t="shared" ref="C17:N17" si="0">C2+C3+C4+C5+C6+C7+C8+C15+C16</f>
        <v>18380.338810000001</v>
      </c>
      <c r="D17" s="18">
        <f t="shared" si="0"/>
        <v>17721.644989999997</v>
      </c>
      <c r="E17" s="18">
        <f t="shared" si="0"/>
        <v>16922.443899999998</v>
      </c>
      <c r="F17" s="18">
        <f t="shared" si="0"/>
        <v>18178.037520000002</v>
      </c>
      <c r="G17" s="18">
        <f t="shared" si="0"/>
        <v>18283.73445</v>
      </c>
      <c r="H17" s="18">
        <f t="shared" si="0"/>
        <v>18220.646289999997</v>
      </c>
      <c r="I17" s="18">
        <f t="shared" si="0"/>
        <v>18076.457210000004</v>
      </c>
      <c r="J17" s="18">
        <f t="shared" si="0"/>
        <v>18227.334299999995</v>
      </c>
      <c r="K17" s="18">
        <f t="shared" si="0"/>
        <v>18619.00922</v>
      </c>
      <c r="L17" s="18">
        <f t="shared" si="0"/>
        <v>18747.245060000001</v>
      </c>
      <c r="M17" s="18">
        <f t="shared" si="0"/>
        <v>19373.199989999997</v>
      </c>
      <c r="N17" s="18">
        <f t="shared" si="0"/>
        <v>19459.641299999999</v>
      </c>
      <c r="O17" s="7"/>
    </row>
    <row r="18" spans="1:15" x14ac:dyDescent="0.3">
      <c r="A18" s="2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5" x14ac:dyDescent="0.3">
      <c r="A19" s="1" t="s">
        <v>11</v>
      </c>
      <c r="B19" s="10">
        <v>999.34690000000001</v>
      </c>
      <c r="C19" s="10">
        <v>699.30172000000005</v>
      </c>
      <c r="D19" s="10">
        <v>960.17654000000005</v>
      </c>
      <c r="E19" s="10">
        <v>654.13726999999994</v>
      </c>
      <c r="F19" s="10">
        <v>719.43275000000006</v>
      </c>
      <c r="G19" s="10">
        <v>453.55439999999999</v>
      </c>
      <c r="H19" s="10">
        <v>455.12223</v>
      </c>
      <c r="I19" s="10">
        <v>273.67367999999999</v>
      </c>
      <c r="J19" s="10">
        <v>343.8519</v>
      </c>
      <c r="K19" s="10">
        <v>290.51866999999999</v>
      </c>
      <c r="L19" s="10">
        <v>449.27409</v>
      </c>
      <c r="M19" s="10">
        <v>546.66057999999998</v>
      </c>
      <c r="N19" s="10">
        <v>885.57371999999998</v>
      </c>
    </row>
    <row r="20" spans="1:15" x14ac:dyDescent="0.3">
      <c r="A20" s="2" t="s">
        <v>30</v>
      </c>
      <c r="B20" s="11">
        <v>55.659829999999999</v>
      </c>
      <c r="C20" s="11">
        <v>45.290190000000003</v>
      </c>
      <c r="D20" s="11">
        <v>30.80677</v>
      </c>
      <c r="E20" s="11">
        <v>16.942409999999999</v>
      </c>
      <c r="F20" s="11">
        <v>35.08484</v>
      </c>
      <c r="G20" s="11">
        <v>30.582329999999999</v>
      </c>
      <c r="H20" s="11">
        <v>27.862829999999999</v>
      </c>
      <c r="I20" s="11">
        <v>41.353140000000003</v>
      </c>
      <c r="J20" s="11">
        <v>39.081290000000003</v>
      </c>
      <c r="K20" s="11">
        <v>31.77609</v>
      </c>
      <c r="L20" s="11">
        <v>21.726600000000001</v>
      </c>
      <c r="M20" s="11">
        <v>33.11253</v>
      </c>
      <c r="N20" s="11">
        <v>72.797380000000004</v>
      </c>
    </row>
    <row r="21" spans="1:15" x14ac:dyDescent="0.3">
      <c r="A21" s="3" t="s">
        <v>25</v>
      </c>
      <c r="B21" s="12">
        <v>36.761850000000003</v>
      </c>
      <c r="C21" s="12">
        <v>29.22268</v>
      </c>
      <c r="D21" s="12">
        <v>17.72955</v>
      </c>
      <c r="E21" s="12">
        <v>4.6077300000000001</v>
      </c>
      <c r="F21" s="12">
        <v>19.373010000000001</v>
      </c>
      <c r="G21" s="12">
        <v>16.917059999999999</v>
      </c>
      <c r="H21" s="12">
        <v>15.07544</v>
      </c>
      <c r="I21" s="12">
        <v>23.63748</v>
      </c>
      <c r="J21" s="12">
        <v>25.337479999999999</v>
      </c>
      <c r="K21" s="12">
        <v>15.892519999999999</v>
      </c>
      <c r="L21" s="12">
        <v>13.210710000000001</v>
      </c>
      <c r="M21" s="12">
        <v>20.528359999999999</v>
      </c>
      <c r="N21" s="12">
        <v>43.2667</v>
      </c>
    </row>
    <row r="22" spans="1:15" x14ac:dyDescent="0.3">
      <c r="A22" s="3" t="s">
        <v>26</v>
      </c>
      <c r="B22" s="12">
        <v>0.81589</v>
      </c>
      <c r="C22" s="12">
        <v>1.8561399999999999</v>
      </c>
      <c r="D22" s="12">
        <v>1.81698</v>
      </c>
      <c r="E22" s="12">
        <v>2.5172500000000002</v>
      </c>
      <c r="F22" s="12">
        <v>1.9182699999999999</v>
      </c>
      <c r="G22" s="12">
        <v>2.35955</v>
      </c>
      <c r="H22" s="12">
        <v>2.2484700000000002</v>
      </c>
      <c r="I22" s="12">
        <v>4.0064700000000002</v>
      </c>
      <c r="J22" s="12">
        <v>8.4605499999999996</v>
      </c>
      <c r="K22" s="12">
        <v>9.1336499999999994</v>
      </c>
      <c r="L22" s="12">
        <v>2.0396700000000001</v>
      </c>
      <c r="M22" s="12">
        <v>2.0613000000000001</v>
      </c>
      <c r="N22" s="12">
        <v>3.8443499999999999</v>
      </c>
    </row>
    <row r="23" spans="1:15" x14ac:dyDescent="0.3">
      <c r="A23" s="3" t="s">
        <v>27</v>
      </c>
      <c r="B23" s="12">
        <v>18.082090000000001</v>
      </c>
      <c r="C23" s="12">
        <v>14.211370000000001</v>
      </c>
      <c r="D23" s="12">
        <v>11.037240000000001</v>
      </c>
      <c r="E23" s="12">
        <v>9.6255900000000008</v>
      </c>
      <c r="F23" s="12">
        <v>13.520250000000001</v>
      </c>
      <c r="G23" s="12">
        <v>11.088340000000001</v>
      </c>
      <c r="H23" s="12">
        <v>9.4420099999999998</v>
      </c>
      <c r="I23" s="12">
        <v>13.70919</v>
      </c>
      <c r="J23" s="12">
        <v>3.65537</v>
      </c>
      <c r="K23" s="12">
        <v>5.1359899999999996</v>
      </c>
      <c r="L23" s="12">
        <v>5.0156499999999999</v>
      </c>
      <c r="M23" s="12">
        <v>6.1693300000000004</v>
      </c>
      <c r="N23" s="12">
        <v>15.259230000000001</v>
      </c>
    </row>
    <row r="24" spans="1:15" x14ac:dyDescent="0.3">
      <c r="A24" s="3" t="s">
        <v>35</v>
      </c>
      <c r="B24" s="12">
        <v>0</v>
      </c>
      <c r="C24" s="12">
        <v>0</v>
      </c>
      <c r="D24" s="12">
        <v>0.18076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0.14276</v>
      </c>
      <c r="M24" s="12">
        <v>0.75941000000000003</v>
      </c>
      <c r="N24" s="12">
        <v>0.74768000000000001</v>
      </c>
    </row>
    <row r="25" spans="1:15" x14ac:dyDescent="0.3">
      <c r="A25" s="3" t="s">
        <v>36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5.8590000000000003E-2</v>
      </c>
      <c r="I25" s="12">
        <v>0</v>
      </c>
      <c r="J25" s="12">
        <v>1.2268600000000001</v>
      </c>
      <c r="K25" s="12">
        <v>1.48173</v>
      </c>
      <c r="L25" s="12">
        <v>1.3178099999999999</v>
      </c>
      <c r="M25" s="12">
        <v>1.80966</v>
      </c>
      <c r="N25" s="12">
        <v>2.3890699999999998</v>
      </c>
    </row>
    <row r="26" spans="1:15" x14ac:dyDescent="0.3">
      <c r="A26" s="3" t="s">
        <v>37</v>
      </c>
      <c r="B26" s="12">
        <v>0</v>
      </c>
      <c r="C26" s="12">
        <v>0</v>
      </c>
      <c r="D26" s="12">
        <v>4.224E-2</v>
      </c>
      <c r="E26" s="12">
        <v>0.19184000000000001</v>
      </c>
      <c r="F26" s="12">
        <v>0.27331</v>
      </c>
      <c r="G26" s="12">
        <v>0.21737999999999999</v>
      </c>
      <c r="H26" s="12">
        <v>1.0383199999999999</v>
      </c>
      <c r="I26" s="12">
        <v>0</v>
      </c>
      <c r="J26" s="12">
        <v>0.40103</v>
      </c>
      <c r="K26" s="12">
        <v>0.13220000000000001</v>
      </c>
      <c r="L26" s="12">
        <v>0</v>
      </c>
      <c r="M26" s="12">
        <v>1.78447</v>
      </c>
      <c r="N26" s="12">
        <v>7.2903500000000001</v>
      </c>
    </row>
    <row r="27" spans="1:15" x14ac:dyDescent="0.3">
      <c r="A27" s="2" t="s">
        <v>12</v>
      </c>
      <c r="B27" s="11">
        <v>290.96033999999997</v>
      </c>
      <c r="C27" s="11">
        <v>243.16883000000001</v>
      </c>
      <c r="D27" s="11">
        <v>315.23297000000002</v>
      </c>
      <c r="E27" s="11">
        <v>247.41032000000001</v>
      </c>
      <c r="F27" s="11">
        <v>226.68296000000001</v>
      </c>
      <c r="G27" s="11">
        <v>341.34334999999999</v>
      </c>
      <c r="H27" s="11">
        <v>312.26949000000002</v>
      </c>
      <c r="I27" s="11">
        <v>351.53717</v>
      </c>
      <c r="J27" s="11">
        <v>435.13427999999999</v>
      </c>
      <c r="K27" s="11">
        <v>334.86590000000001</v>
      </c>
      <c r="L27" s="11">
        <v>256.62603000000001</v>
      </c>
      <c r="M27" s="11">
        <v>360.52012000000002</v>
      </c>
      <c r="N27" s="11">
        <v>301.88889999999998</v>
      </c>
    </row>
    <row r="28" spans="1:15" x14ac:dyDescent="0.3">
      <c r="A28" s="4" t="s">
        <v>13</v>
      </c>
      <c r="B28" s="13">
        <v>29.716670000000001</v>
      </c>
      <c r="C28" s="13">
        <v>9.5018200000000004</v>
      </c>
      <c r="D28" s="13">
        <v>8.5595199999999991</v>
      </c>
      <c r="E28" s="13">
        <v>8.0352999999999994</v>
      </c>
      <c r="F28" s="13">
        <v>7.3114100000000004</v>
      </c>
      <c r="G28" s="13">
        <v>32.159210000000002</v>
      </c>
      <c r="H28" s="13">
        <v>5.2687600000000003</v>
      </c>
      <c r="I28" s="13">
        <v>4.0052300000000001</v>
      </c>
      <c r="J28" s="13">
        <v>8.8251299999999997</v>
      </c>
      <c r="K28" s="13">
        <v>18.177070000000001</v>
      </c>
      <c r="L28" s="13">
        <v>16.349589999999999</v>
      </c>
      <c r="M28" s="13">
        <v>6.8807299999999998</v>
      </c>
      <c r="N28" s="13">
        <v>13.0547</v>
      </c>
    </row>
    <row r="29" spans="1:15" x14ac:dyDescent="0.3">
      <c r="A29" s="5" t="s">
        <v>14</v>
      </c>
      <c r="B29" s="14">
        <f>B19+B20+B27+B28</f>
        <v>1375.6837400000002</v>
      </c>
      <c r="C29" s="14">
        <f t="shared" ref="C29:N29" si="1">C19+C20+C27+C28</f>
        <v>997.26256000000012</v>
      </c>
      <c r="D29" s="14">
        <f t="shared" si="1"/>
        <v>1314.7758000000001</v>
      </c>
      <c r="E29" s="14">
        <f t="shared" si="1"/>
        <v>926.52530000000002</v>
      </c>
      <c r="F29" s="14">
        <f t="shared" si="1"/>
        <v>988.51196000000004</v>
      </c>
      <c r="G29" s="14">
        <f t="shared" si="1"/>
        <v>857.63929000000007</v>
      </c>
      <c r="H29" s="14">
        <f t="shared" si="1"/>
        <v>800.52331000000004</v>
      </c>
      <c r="I29" s="14">
        <f t="shared" si="1"/>
        <v>670.56921999999997</v>
      </c>
      <c r="J29" s="14">
        <f t="shared" si="1"/>
        <v>826.8925999999999</v>
      </c>
      <c r="K29" s="14">
        <f t="shared" si="1"/>
        <v>675.33772999999997</v>
      </c>
      <c r="L29" s="14">
        <f t="shared" si="1"/>
        <v>743.97631000000001</v>
      </c>
      <c r="M29" s="14">
        <f t="shared" si="1"/>
        <v>947.17395999999997</v>
      </c>
      <c r="N29" s="14">
        <f t="shared" si="1"/>
        <v>1273.3146999999999</v>
      </c>
    </row>
    <row r="30" spans="1:15" x14ac:dyDescent="0.3">
      <c r="A30" s="20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5" x14ac:dyDescent="0.3">
      <c r="A31" s="6" t="s">
        <v>15</v>
      </c>
      <c r="B31" s="15">
        <f>B29+B17</f>
        <v>18864.163819999998</v>
      </c>
      <c r="C31" s="15">
        <f t="shared" ref="C31:N31" si="2">C29+C17</f>
        <v>19377.60137</v>
      </c>
      <c r="D31" s="15">
        <f t="shared" si="2"/>
        <v>19036.420789999996</v>
      </c>
      <c r="E31" s="15">
        <f t="shared" si="2"/>
        <v>17848.9692</v>
      </c>
      <c r="F31" s="15">
        <f t="shared" si="2"/>
        <v>19166.549480000001</v>
      </c>
      <c r="G31" s="15">
        <f t="shared" si="2"/>
        <v>19141.373739999999</v>
      </c>
      <c r="H31" s="15">
        <f t="shared" si="2"/>
        <v>19021.169599999997</v>
      </c>
      <c r="I31" s="15">
        <f t="shared" si="2"/>
        <v>18747.026430000005</v>
      </c>
      <c r="J31" s="15">
        <f t="shared" si="2"/>
        <v>19054.226899999994</v>
      </c>
      <c r="K31" s="15">
        <f t="shared" si="2"/>
        <v>19294.346949999999</v>
      </c>
      <c r="L31" s="15">
        <f t="shared" si="2"/>
        <v>19491.221369999999</v>
      </c>
      <c r="M31" s="15">
        <f t="shared" si="2"/>
        <v>20320.373949999997</v>
      </c>
      <c r="N31" s="15">
        <f t="shared" si="2"/>
        <v>20732.955999999998</v>
      </c>
    </row>
    <row r="32" spans="1:15" x14ac:dyDescent="0.3">
      <c r="A32" s="21"/>
      <c r="B32" s="24"/>
      <c r="C32" s="24"/>
      <c r="D32" s="24"/>
      <c r="E32" s="24"/>
      <c r="F32" s="24"/>
      <c r="G32" s="24"/>
      <c r="H32" s="24"/>
      <c r="I32" s="24"/>
      <c r="J32" s="24"/>
    </row>
    <row r="33" spans="2:11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 SPA 2007-2019</vt:lpstr>
      <vt:lpstr>Entrate PA 2007-2019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Plahuta Gabriella</cp:lastModifiedBy>
  <dcterms:created xsi:type="dcterms:W3CDTF">2017-09-29T08:20:23Z</dcterms:created>
  <dcterms:modified xsi:type="dcterms:W3CDTF">2021-12-22T15:19:27Z</dcterms:modified>
</cp:coreProperties>
</file>