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ti\Documenti\Ufficio\sito internet\2018\"/>
    </mc:Choice>
  </mc:AlternateContent>
  <bookViews>
    <workbookView xWindow="0" yWindow="0" windowWidth="24045" windowHeight="9960" activeTab="1"/>
  </bookViews>
  <sheets>
    <sheet name="settori 2006-2016" sheetId="1" r:id="rId1"/>
    <sheet name="categorie 2006-2016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L33" i="1"/>
  <c r="B33" i="1"/>
  <c r="C11" i="2"/>
  <c r="D11" i="2"/>
  <c r="E11" i="2"/>
  <c r="F11" i="2"/>
  <c r="G11" i="2"/>
  <c r="H11" i="2"/>
  <c r="I11" i="2"/>
  <c r="J11" i="2"/>
  <c r="K11" i="2"/>
  <c r="L11" i="2"/>
  <c r="B11" i="2"/>
  <c r="C21" i="2"/>
  <c r="D21" i="2"/>
  <c r="E21" i="2"/>
  <c r="F21" i="2"/>
  <c r="G21" i="2"/>
  <c r="H21" i="2"/>
  <c r="I21" i="2"/>
  <c r="J21" i="2"/>
  <c r="K21" i="2"/>
  <c r="L21" i="2"/>
  <c r="B21" i="2"/>
  <c r="D23" i="2"/>
  <c r="L23" i="2"/>
  <c r="I23" i="2"/>
  <c r="K23" i="2" l="1"/>
  <c r="G23" i="2"/>
  <c r="C23" i="2"/>
  <c r="H23" i="2"/>
  <c r="B23" i="2"/>
  <c r="E23" i="2"/>
  <c r="J23" i="2"/>
  <c r="F23" i="2"/>
</calcChain>
</file>

<file path=xl/sharedStrings.xml><?xml version="1.0" encoding="utf-8"?>
<sst xmlns="http://schemas.openxmlformats.org/spreadsheetml/2006/main" count="71" uniqueCount="61">
  <si>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</si>
  <si>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</si>
  <si>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</si>
  <si>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</si>
  <si>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</si>
  <si>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</si>
  <si>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</si>
  <si>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</si>
  <si>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</si>
  <si>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</si>
  <si>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Totale complessivo</t>
  </si>
  <si>
    <t>Amministrazione Generale</t>
  </si>
  <si>
    <t>Difesa</t>
  </si>
  <si>
    <t>Sicurezza pubblica</t>
  </si>
  <si>
    <t>Giustizia</t>
  </si>
  <si>
    <t>Istruzione</t>
  </si>
  <si>
    <t>Formazione</t>
  </si>
  <si>
    <t>Ricerca e Sviluppo (R. &amp; S.)</t>
  </si>
  <si>
    <t>Cultura e servizi ricreativi</t>
  </si>
  <si>
    <t>Edilizia abitativa e urbanistica</t>
  </si>
  <si>
    <t>Sanità</t>
  </si>
  <si>
    <t xml:space="preserve">Interventi in campo sociale </t>
  </si>
  <si>
    <t>Servizio Idrico Integrato</t>
  </si>
  <si>
    <t>Ambiente</t>
  </si>
  <si>
    <t>Smaltimento dei Rifiuti</t>
  </si>
  <si>
    <t>Altri interventi igienico sanitari</t>
  </si>
  <si>
    <t>Lavoro</t>
  </si>
  <si>
    <t>Previdenza e Integrazioni Salariali</t>
  </si>
  <si>
    <t>Altri trasporti</t>
  </si>
  <si>
    <t>Viabilità</t>
  </si>
  <si>
    <t>Telecomunicazioni</t>
  </si>
  <si>
    <t>Agricoltura</t>
  </si>
  <si>
    <t>Pesca marittima e Acquicoltura</t>
  </si>
  <si>
    <t>Turismo</t>
  </si>
  <si>
    <t>Commercio</t>
  </si>
  <si>
    <t>Industria e Artigianato</t>
  </si>
  <si>
    <t>Energia</t>
  </si>
  <si>
    <t>Altre opere pubbliche</t>
  </si>
  <si>
    <t>Altre in campo economico</t>
  </si>
  <si>
    <t>Oneri non ripartibili</t>
  </si>
  <si>
    <t>SPESE SPA euro/1000</t>
  </si>
  <si>
    <t>Etichette di riga</t>
  </si>
  <si>
    <t>Spese di personale</t>
  </si>
  <si>
    <t>Acquisto di Beni e Servizi</t>
  </si>
  <si>
    <t>Trasferimenti in conto corrente</t>
  </si>
  <si>
    <t xml:space="preserve">     Trasf. in conto corrente a famiglie e istituzioni sociali</t>
  </si>
  <si>
    <t xml:space="preserve">     Trasf. in conto corrente a imprese private</t>
  </si>
  <si>
    <t>Interessi passivi</t>
  </si>
  <si>
    <t>Poste correttive e compensative delle entrate</t>
  </si>
  <si>
    <t>Somme di parte corrente non attribuibili</t>
  </si>
  <si>
    <t>TOTALE SPESE CORRENTI</t>
  </si>
  <si>
    <t>Beni e opere immobiliari</t>
  </si>
  <si>
    <t>Beni mobili, macchinari, etc.</t>
  </si>
  <si>
    <t>Trasferimenti in conto capitale</t>
  </si>
  <si>
    <t xml:space="preserve">     Trasf. in conto capitale a famiglie e istituzioni sociali</t>
  </si>
  <si>
    <t xml:space="preserve">     Trasf. in conto capitale a imprese private</t>
  </si>
  <si>
    <t>Partecipazioni azionarie e conferimenti</t>
  </si>
  <si>
    <t>Concessioni di crediti, etc.</t>
  </si>
  <si>
    <t>Somme in conto capitale non attribuibili</t>
  </si>
  <si>
    <t>TOTALE SPESE IN CONTO CAPITALE</t>
  </si>
  <si>
    <t>TOTALE SPESE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</si>
</sst>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DecimaWE Rg"/>
      <family val="2"/>
    </font>
    <font>
      <b/>
      <sz val="10"/>
      <color theme="1"/>
      <name val="DecimaWE Rg"/>
      <family val="2"/>
    </font>
    <font>
      <b/>
      <sz val="10"/>
      <color theme="1"/>
      <name val="DecimaWE Rg"/>
    </font>
    <font>
      <b/>
      <sz val="10"/>
      <name val="DecimaWE Rg"/>
    </font>
    <font>
      <i/>
      <sz val="10"/>
      <color indexed="8"/>
      <name val="DecimaWE Rg"/>
    </font>
    <font>
      <b/>
      <sz val="10"/>
      <color indexed="8"/>
      <name val="DecimaWE Rg"/>
    </font>
    <font>
      <i/>
      <sz val="10"/>
      <color theme="1"/>
      <name val="DecimaWE Rg"/>
    </font>
    <font>
      <b/>
      <sz val="10"/>
      <color rgb="FFFF0000"/>
      <name val="DecimaWE Rg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0D1"/>
        <bgColor indexed="64"/>
      </patternFill>
    </fill>
    <fill>
      <patternFill patternType="solid">
        <fgColor rgb="FFD0F18F"/>
        <bgColor indexed="64"/>
      </patternFill>
    </fill>
    <fill>
      <patternFill patternType="solid">
        <fgColor rgb="FFC9F3BF"/>
        <bgColor indexed="64"/>
      </patternFill>
    </fill>
    <fill>
      <patternFill patternType="solid">
        <fgColor rgb="FFA3EA92"/>
        <bgColor indexed="64"/>
      </patternFill>
    </fill>
    <fill>
      <patternFill patternType="solid">
        <fgColor rgb="FFFCC8FF"/>
        <bgColor indexed="64"/>
      </patternFill>
    </fill>
    <fill>
      <patternFill patternType="solid">
        <fgColor rgb="FFFA9BFF"/>
        <bgColor indexed="64"/>
      </patternFill>
    </fill>
    <fill>
      <patternFill patternType="solid">
        <fgColor rgb="FFD7F39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2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4" fontId="0" fillId="4" borderId="2" xfId="0" applyNumberFormat="1" applyFill="1" applyBorder="1"/>
    <xf numFmtId="4" fontId="0" fillId="4" borderId="3" xfId="0" applyNumberFormat="1" applyFill="1" applyBorder="1"/>
    <xf numFmtId="4" fontId="0" fillId="4" borderId="4" xfId="0" applyNumberFormat="1" applyFill="1" applyBorder="1"/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4" fontId="0" fillId="6" borderId="5" xfId="0" applyNumberFormat="1" applyFont="1" applyFill="1" applyBorder="1" applyAlignment="1">
      <alignment horizontal="left"/>
    </xf>
    <xf numFmtId="4" fontId="0" fillId="6" borderId="5" xfId="0" applyNumberFormat="1" applyFill="1" applyBorder="1"/>
    <xf numFmtId="4" fontId="0" fillId="6" borderId="6" xfId="0" applyNumberFormat="1" applyFont="1" applyFill="1" applyBorder="1" applyAlignment="1">
      <alignment horizontal="left"/>
    </xf>
    <xf numFmtId="4" fontId="0" fillId="6" borderId="6" xfId="0" applyNumberFormat="1" applyFill="1" applyBorder="1"/>
    <xf numFmtId="4" fontId="4" fillId="6" borderId="6" xfId="0" applyNumberFormat="1" applyFont="1" applyFill="1" applyBorder="1" applyAlignment="1">
      <alignment horizontal="left"/>
    </xf>
    <xf numFmtId="4" fontId="6" fillId="6" borderId="6" xfId="0" applyNumberFormat="1" applyFont="1" applyFill="1" applyBorder="1"/>
    <xf numFmtId="4" fontId="5" fillId="7" borderId="1" xfId="0" applyNumberFormat="1" applyFont="1" applyFill="1" applyBorder="1" applyAlignment="1">
      <alignment horizontal="center"/>
    </xf>
    <xf numFmtId="4" fontId="2" fillId="7" borderId="1" xfId="0" applyNumberFormat="1" applyFont="1" applyFill="1" applyBorder="1"/>
    <xf numFmtId="4" fontId="0" fillId="8" borderId="5" xfId="0" applyNumberFormat="1" applyFont="1" applyFill="1" applyBorder="1" applyAlignment="1">
      <alignment horizontal="left"/>
    </xf>
    <xf numFmtId="4" fontId="0" fillId="8" borderId="5" xfId="0" applyNumberFormat="1" applyFill="1" applyBorder="1"/>
    <xf numFmtId="4" fontId="0" fillId="8" borderId="6" xfId="0" applyNumberFormat="1" applyFont="1" applyFill="1" applyBorder="1" applyAlignment="1">
      <alignment horizontal="left"/>
    </xf>
    <xf numFmtId="4" fontId="0" fillId="8" borderId="6" xfId="0" applyNumberFormat="1" applyFill="1" applyBorder="1"/>
    <xf numFmtId="4" fontId="4" fillId="8" borderId="6" xfId="0" applyNumberFormat="1" applyFont="1" applyFill="1" applyBorder="1" applyAlignment="1">
      <alignment horizontal="left"/>
    </xf>
    <xf numFmtId="4" fontId="5" fillId="9" borderId="1" xfId="0" applyNumberFormat="1" applyFont="1" applyFill="1" applyBorder="1" applyAlignment="1">
      <alignment horizontal="center"/>
    </xf>
    <xf numFmtId="4" fontId="2" fillId="9" borderId="1" xfId="0" applyNumberFormat="1" applyFont="1" applyFill="1" applyBorder="1"/>
    <xf numFmtId="4" fontId="7" fillId="10" borderId="7" xfId="0" applyNumberFormat="1" applyFont="1" applyFill="1" applyBorder="1" applyAlignment="1">
      <alignment horizontal="center"/>
    </xf>
    <xf numFmtId="4" fontId="7" fillId="10" borderId="1" xfId="0" applyNumberFormat="1" applyFont="1" applyFill="1" applyBorder="1"/>
    <xf numFmtId="1" fontId="3" fillId="5" borderId="1" xfId="0" applyNumberFormat="1" applyFont="1" applyFill="1" applyBorder="1" applyAlignment="1">
      <alignment horizontal="center" vertical="center"/>
    </xf>
    <xf numFmtId="4" fontId="7" fillId="5" borderId="1" xfId="0" applyNumberFormat="1" applyFont="1" applyFill="1" applyBorder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C8FF"/>
      <color rgb="FFC9F3BF"/>
      <color rgb="FFD7F39F"/>
      <color rgb="FFFA9BFF"/>
      <color rgb="FFA3EA92"/>
      <color rgb="FFD0F18F"/>
      <color rgb="FFFFF0D1"/>
      <color rgb="FFFFF1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985288208969452E-2"/>
          <c:y val="4.3162223467842903E-2"/>
          <c:w val="0.97573579741624095"/>
          <c:h val="0.95611744302695989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yVal>
            <c:numRef>
              <c:f>'settori 2006-2016'!$B$33:$L$33</c:f>
              <c:numCache>
                <c:formatCode>#,##0.00</c:formatCode>
                <c:ptCount val="11"/>
                <c:pt idx="0">
                  <c:v>23058.027970000006</c:v>
                </c:pt>
                <c:pt idx="1">
                  <c:v>23427.196409999997</c:v>
                </c:pt>
                <c:pt idx="2">
                  <c:v>24190.871260000004</c:v>
                </c:pt>
                <c:pt idx="3">
                  <c:v>24958.179670000005</c:v>
                </c:pt>
                <c:pt idx="4">
                  <c:v>23810.03024</c:v>
                </c:pt>
                <c:pt idx="5">
                  <c:v>25725.350240000003</c:v>
                </c:pt>
                <c:pt idx="6">
                  <c:v>26728.365600000001</c:v>
                </c:pt>
                <c:pt idx="7">
                  <c:v>25717.123579999996</c:v>
                </c:pt>
                <c:pt idx="8">
                  <c:v>26131.594879999997</c:v>
                </c:pt>
                <c:pt idx="9">
                  <c:v>23691.971229999999</c:v>
                </c:pt>
                <c:pt idx="10">
                  <c:v>24091.463409999997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364-43B6-A2E8-14A4A626F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905592"/>
        <c:axId val="224905984"/>
      </c:scatterChart>
      <c:valAx>
        <c:axId val="224905592"/>
        <c:scaling>
          <c:orientation val="minMax"/>
          <c:max val="1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ajorTickMark val="none"/>
        <c:minorTickMark val="none"/>
        <c:tickLblPos val="nextTo"/>
        <c:crossAx val="224905984"/>
        <c:crosses val="autoZero"/>
        <c:crossBetween val="midCat"/>
      </c:valAx>
      <c:valAx>
        <c:axId val="224905984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224905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985288208969452E-2"/>
          <c:y val="4.3162223467842903E-2"/>
          <c:w val="0.97573579741624095"/>
          <c:h val="0.9561174430269598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'categorie 2006-2016'!$A$23</c:f>
              <c:strCache>
                <c:ptCount val="1"/>
                <c:pt idx="0">
                  <c:v>TOTALE SPESE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yVal>
            <c:numRef>
              <c:f>'categorie 2006-2016'!$B$23:$L$23</c:f>
              <c:numCache>
                <c:formatCode>#,##0.00</c:formatCode>
                <c:ptCount val="11"/>
                <c:pt idx="0">
                  <c:v>23058.027969999999</c:v>
                </c:pt>
                <c:pt idx="1">
                  <c:v>23427.19641</c:v>
                </c:pt>
                <c:pt idx="2">
                  <c:v>24190.87126</c:v>
                </c:pt>
                <c:pt idx="3">
                  <c:v>24958.179670000001</c:v>
                </c:pt>
                <c:pt idx="4">
                  <c:v>23810.03024</c:v>
                </c:pt>
                <c:pt idx="5">
                  <c:v>25725.35024</c:v>
                </c:pt>
                <c:pt idx="6">
                  <c:v>26728.365600000005</c:v>
                </c:pt>
                <c:pt idx="7">
                  <c:v>25717.123579999999</c:v>
                </c:pt>
                <c:pt idx="8">
                  <c:v>26131.594880000001</c:v>
                </c:pt>
                <c:pt idx="9">
                  <c:v>23691.971229999999</c:v>
                </c:pt>
                <c:pt idx="10">
                  <c:v>24091.46341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CBB-4921-AB35-D543ABB99D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4905592"/>
        <c:axId val="224905984"/>
      </c:scatterChart>
      <c:valAx>
        <c:axId val="224905592"/>
        <c:scaling>
          <c:orientation val="minMax"/>
          <c:max val="10"/>
        </c:scaling>
        <c:delete val="1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majorTickMark val="none"/>
        <c:minorTickMark val="none"/>
        <c:tickLblPos val="nextTo"/>
        <c:crossAx val="224905984"/>
        <c:crosses val="autoZero"/>
        <c:crossBetween val="midCat"/>
      </c:valAx>
      <c:valAx>
        <c:axId val="224905984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224905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1736448</xdr:colOff>
      <xdr:row>0</xdr:row>
      <xdr:rowOff>120677</xdr:rowOff>
    </xdr:from>
    <xdr:to>
      <xdr:col>10</xdr:col>
      <xdr:colOff>575558</xdr:colOff>
      <xdr:row>28</xdr:row>
      <xdr:rowOff>44727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3105150</xdr:colOff>
      <xdr:row>0</xdr:row>
      <xdr:rowOff>0</xdr:rowOff>
    </xdr:from>
    <xdr:to>
      <xdr:col>10</xdr:col>
      <xdr:colOff>572660</xdr:colOff>
      <xdr:row>24</xdr:row>
      <xdr:rowOff>85725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A23" sqref="A23"/>
    </sheetView>
  </sheetViews>
  <sheetFormatPr defaultRowHeight="13.5" x14ac:dyDescent="0.25"/>
  <cols>
    <col min="1" max="1" width="29.85546875" style="1" bestFit="1" customWidth="1"/>
    <col min="2" max="11" width="12.42578125" bestFit="1" customWidth="1"/>
    <col min="12" max="12" width="11.5703125" customWidth="1"/>
  </cols>
  <sheetData>
    <row r="1" spans="1:12" ht="17.649999999999999" customHeight="1" x14ac:dyDescent="0.25">
      <c r="A1" s="12" t="s">
        <v>40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33">
        <v>2016</v>
      </c>
    </row>
    <row r="2" spans="1:12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x14ac:dyDescent="0.25">
      <c r="A3" s="9" t="s">
        <v>11</v>
      </c>
      <c r="B3" s="6">
        <v>2266.8655699999999</v>
      </c>
      <c r="C3" s="6">
        <v>2237.1000800000002</v>
      </c>
      <c r="D3" s="6">
        <v>2504.0709300000003</v>
      </c>
      <c r="E3" s="6">
        <v>2448.1247699999999</v>
      </c>
      <c r="F3" s="6">
        <v>2203.8965499999999</v>
      </c>
      <c r="G3" s="6">
        <v>2076.0506700000001</v>
      </c>
      <c r="H3" s="6">
        <v>2027.57492</v>
      </c>
      <c r="I3" s="6">
        <v>2122.8464199999999</v>
      </c>
      <c r="J3" s="6">
        <v>2858.3661299999999</v>
      </c>
      <c r="K3" s="6">
        <v>3433.1175800000001</v>
      </c>
      <c r="L3" s="6">
        <v>3272.9227900000001</v>
      </c>
    </row>
    <row r="4" spans="1:12" x14ac:dyDescent="0.25">
      <c r="A4" s="10" t="s">
        <v>12</v>
      </c>
      <c r="B4" s="7">
        <v>575.55012999999997</v>
      </c>
      <c r="C4" s="7">
        <v>637.59872999999993</v>
      </c>
      <c r="D4" s="7">
        <v>1132.6095700000001</v>
      </c>
      <c r="E4" s="7">
        <v>772.80578000000003</v>
      </c>
      <c r="F4" s="7">
        <v>633.38871999999992</v>
      </c>
      <c r="G4" s="7">
        <v>746.03908999999999</v>
      </c>
      <c r="H4" s="7">
        <v>749.64498000000003</v>
      </c>
      <c r="I4" s="7">
        <v>679.18302000000006</v>
      </c>
      <c r="J4" s="7">
        <v>588.42820999999992</v>
      </c>
      <c r="K4" s="7">
        <v>567.98599000000002</v>
      </c>
      <c r="L4" s="7">
        <v>618.34752000000003</v>
      </c>
    </row>
    <row r="5" spans="1:12" x14ac:dyDescent="0.25">
      <c r="A5" s="10" t="s">
        <v>13</v>
      </c>
      <c r="B5" s="7">
        <v>611.29019000000005</v>
      </c>
      <c r="C5" s="7">
        <v>508.87620000000004</v>
      </c>
      <c r="D5" s="7">
        <v>482.94317000000001</v>
      </c>
      <c r="E5" s="7">
        <v>485.13524000000001</v>
      </c>
      <c r="F5" s="7">
        <v>525.58541000000002</v>
      </c>
      <c r="G5" s="7">
        <v>489.54372000000001</v>
      </c>
      <c r="H5" s="7">
        <v>471.85802000000001</v>
      </c>
      <c r="I5" s="7">
        <v>454.29516999999998</v>
      </c>
      <c r="J5" s="7">
        <v>415.59460999999999</v>
      </c>
      <c r="K5" s="7">
        <v>393.76985999999999</v>
      </c>
      <c r="L5" s="7">
        <v>436.43417999999997</v>
      </c>
    </row>
    <row r="6" spans="1:12" x14ac:dyDescent="0.25">
      <c r="A6" s="10" t="s">
        <v>14</v>
      </c>
      <c r="B6" s="7">
        <v>98.63261</v>
      </c>
      <c r="C6" s="7">
        <v>82.260339999999999</v>
      </c>
      <c r="D6" s="7">
        <v>98.745840000000001</v>
      </c>
      <c r="E6" s="7">
        <v>112.10954000000001</v>
      </c>
      <c r="F6" s="7">
        <v>98.540650000000014</v>
      </c>
      <c r="G6" s="7">
        <v>108.27944000000001</v>
      </c>
      <c r="H6" s="7">
        <v>102.6799</v>
      </c>
      <c r="I6" s="7">
        <v>102.21422</v>
      </c>
      <c r="J6" s="7">
        <v>101.62077000000001</v>
      </c>
      <c r="K6" s="7">
        <v>100.14061</v>
      </c>
      <c r="L6" s="7">
        <v>103.71947999999999</v>
      </c>
    </row>
    <row r="7" spans="1:12" x14ac:dyDescent="0.25">
      <c r="A7" s="10" t="s">
        <v>15</v>
      </c>
      <c r="B7" s="7">
        <v>1094.6778100000001</v>
      </c>
      <c r="C7" s="7">
        <v>1044.74018</v>
      </c>
      <c r="D7" s="7">
        <v>1126.3803600000001</v>
      </c>
      <c r="E7" s="7">
        <v>1127.31673</v>
      </c>
      <c r="F7" s="7">
        <v>1116.82645</v>
      </c>
      <c r="G7" s="7">
        <v>1095.2396200000001</v>
      </c>
      <c r="H7" s="7">
        <v>1038.1671999999999</v>
      </c>
      <c r="I7" s="7">
        <v>1013.99488</v>
      </c>
      <c r="J7" s="7">
        <v>996.38618000000008</v>
      </c>
      <c r="K7" s="7">
        <v>1002.1223100000001</v>
      </c>
      <c r="L7" s="7">
        <v>1056.95956</v>
      </c>
    </row>
    <row r="8" spans="1:12" x14ac:dyDescent="0.25">
      <c r="A8" s="10" t="s">
        <v>16</v>
      </c>
      <c r="B8" s="7">
        <v>105.99148</v>
      </c>
      <c r="C8" s="7">
        <v>99.542869999999994</v>
      </c>
      <c r="D8" s="7">
        <v>100.74691</v>
      </c>
      <c r="E8" s="7">
        <v>99.51382000000001</v>
      </c>
      <c r="F8" s="7">
        <v>88.706360000000004</v>
      </c>
      <c r="G8" s="7">
        <v>93.926580000000001</v>
      </c>
      <c r="H8" s="7">
        <v>99.844700000000003</v>
      </c>
      <c r="I8" s="7">
        <v>97.724559999999997</v>
      </c>
      <c r="J8" s="7">
        <v>87.525779999999997</v>
      </c>
      <c r="K8" s="7">
        <v>79.342309999999998</v>
      </c>
      <c r="L8" s="7">
        <v>66.017930000000007</v>
      </c>
    </row>
    <row r="9" spans="1:12" x14ac:dyDescent="0.25">
      <c r="A9" s="10" t="s">
        <v>17</v>
      </c>
      <c r="B9" s="7">
        <v>216.65882000000002</v>
      </c>
      <c r="C9" s="7">
        <v>285.32380000000001</v>
      </c>
      <c r="D9" s="7">
        <v>274.85869000000002</v>
      </c>
      <c r="E9" s="7">
        <v>266.7208</v>
      </c>
      <c r="F9" s="7">
        <v>285.58456999999999</v>
      </c>
      <c r="G9" s="7">
        <v>258.0729</v>
      </c>
      <c r="H9" s="7">
        <v>249.63589999999999</v>
      </c>
      <c r="I9" s="7">
        <v>239.20996</v>
      </c>
      <c r="J9" s="7">
        <v>223.91792999999998</v>
      </c>
      <c r="K9" s="7">
        <v>224.12072000000001</v>
      </c>
      <c r="L9" s="7">
        <v>196.57603</v>
      </c>
    </row>
    <row r="10" spans="1:12" x14ac:dyDescent="0.25">
      <c r="A10" s="10" t="s">
        <v>18</v>
      </c>
      <c r="B10" s="7">
        <v>658.98565000000008</v>
      </c>
      <c r="C10" s="7">
        <v>790.19895999999994</v>
      </c>
      <c r="D10" s="7">
        <v>367.37243999999998</v>
      </c>
      <c r="E10" s="7">
        <v>360.39985999999999</v>
      </c>
      <c r="F10" s="7">
        <v>358.60864000000004</v>
      </c>
      <c r="G10" s="7">
        <v>356.13069999999999</v>
      </c>
      <c r="H10" s="7">
        <v>344.27076</v>
      </c>
      <c r="I10" s="7">
        <v>312.79419000000001</v>
      </c>
      <c r="J10" s="7">
        <v>304.87985000000003</v>
      </c>
      <c r="K10" s="7">
        <v>300.82640000000004</v>
      </c>
      <c r="L10" s="7">
        <v>306.23490000000004</v>
      </c>
    </row>
    <row r="11" spans="1:12" x14ac:dyDescent="0.25">
      <c r="A11" s="10" t="s">
        <v>19</v>
      </c>
      <c r="B11" s="7">
        <v>233.80258000000001</v>
      </c>
      <c r="C11" s="7">
        <v>261.10052000000002</v>
      </c>
      <c r="D11" s="7">
        <v>321.26069000000001</v>
      </c>
      <c r="E11" s="7">
        <v>289.38213999999999</v>
      </c>
      <c r="F11" s="7">
        <v>333.11346000000003</v>
      </c>
      <c r="G11" s="7">
        <v>262.80428999999998</v>
      </c>
      <c r="H11" s="7">
        <v>245.37283000000002</v>
      </c>
      <c r="I11" s="7">
        <v>220.52757</v>
      </c>
      <c r="J11" s="7">
        <v>220.43951000000001</v>
      </c>
      <c r="K11" s="7">
        <v>209.81552000000002</v>
      </c>
      <c r="L11" s="7">
        <v>194.88014000000001</v>
      </c>
    </row>
    <row r="12" spans="1:12" x14ac:dyDescent="0.25">
      <c r="A12" s="10" t="s">
        <v>20</v>
      </c>
      <c r="B12" s="7">
        <v>1859.0298500000001</v>
      </c>
      <c r="C12" s="7">
        <v>1873.00828</v>
      </c>
      <c r="D12" s="7">
        <v>2109.64768</v>
      </c>
      <c r="E12" s="7">
        <v>2213.9451300000001</v>
      </c>
      <c r="F12" s="7">
        <v>2306.2247499999999</v>
      </c>
      <c r="G12" s="7">
        <v>2267.41005</v>
      </c>
      <c r="H12" s="7">
        <v>2533.8222599999999</v>
      </c>
      <c r="I12" s="7">
        <v>2456.7184700000003</v>
      </c>
      <c r="J12" s="7">
        <v>2463.6960300000001</v>
      </c>
      <c r="K12" s="7">
        <v>2132.1119600000002</v>
      </c>
      <c r="L12" s="7">
        <v>2518.0377800000001</v>
      </c>
    </row>
    <row r="13" spans="1:12" x14ac:dyDescent="0.25">
      <c r="A13" s="10" t="s">
        <v>21</v>
      </c>
      <c r="B13" s="7">
        <v>829.98557000000005</v>
      </c>
      <c r="C13" s="7">
        <v>872.87674000000004</v>
      </c>
      <c r="D13" s="7">
        <v>871.70096999999998</v>
      </c>
      <c r="E13" s="7">
        <v>920.50324999999998</v>
      </c>
      <c r="F13" s="7">
        <v>925.82608000000005</v>
      </c>
      <c r="G13" s="7">
        <v>957.49692000000005</v>
      </c>
      <c r="H13" s="7">
        <v>922.08311000000003</v>
      </c>
      <c r="I13" s="7">
        <v>909.89649999999995</v>
      </c>
      <c r="J13" s="7">
        <v>915.44934000000001</v>
      </c>
      <c r="K13" s="7">
        <v>1050.8593799999999</v>
      </c>
      <c r="L13" s="7">
        <v>1071.0622700000001</v>
      </c>
    </row>
    <row r="14" spans="1:12" x14ac:dyDescent="0.25">
      <c r="A14" s="10" t="s">
        <v>22</v>
      </c>
      <c r="B14" s="7">
        <v>194.07674</v>
      </c>
      <c r="C14" s="7">
        <v>240.44530000000003</v>
      </c>
      <c r="D14" s="7">
        <v>182.68810000000002</v>
      </c>
      <c r="E14" s="7">
        <v>201.44442999999998</v>
      </c>
      <c r="F14" s="7">
        <v>208.42502999999999</v>
      </c>
      <c r="G14" s="7">
        <v>195.25557000000001</v>
      </c>
      <c r="H14" s="7">
        <v>189.28926000000001</v>
      </c>
      <c r="I14" s="7">
        <v>337.49714</v>
      </c>
      <c r="J14" s="7">
        <v>388.74571000000003</v>
      </c>
      <c r="K14" s="7">
        <v>343.16788000000003</v>
      </c>
      <c r="L14" s="7">
        <v>347.47677000000004</v>
      </c>
    </row>
    <row r="15" spans="1:12" x14ac:dyDescent="0.25">
      <c r="A15" s="10" t="s">
        <v>23</v>
      </c>
      <c r="B15" s="7">
        <v>201.48917</v>
      </c>
      <c r="C15" s="7">
        <v>228.03692999999998</v>
      </c>
      <c r="D15" s="7">
        <v>220.20697000000001</v>
      </c>
      <c r="E15" s="7">
        <v>212.43217000000001</v>
      </c>
      <c r="F15" s="7">
        <v>174.56066000000001</v>
      </c>
      <c r="G15" s="7">
        <v>208.63727000000003</v>
      </c>
      <c r="H15" s="7">
        <v>167.75009</v>
      </c>
      <c r="I15" s="7">
        <v>136.96812</v>
      </c>
      <c r="J15" s="7">
        <v>137.82029</v>
      </c>
      <c r="K15" s="7">
        <v>144.27766</v>
      </c>
      <c r="L15" s="7">
        <v>129.24914000000001</v>
      </c>
    </row>
    <row r="16" spans="1:12" x14ac:dyDescent="0.25">
      <c r="A16" s="10" t="s">
        <v>24</v>
      </c>
      <c r="B16" s="7">
        <v>216.35523999999998</v>
      </c>
      <c r="C16" s="7">
        <v>232.31776000000002</v>
      </c>
      <c r="D16" s="7">
        <v>211.44436999999999</v>
      </c>
      <c r="E16" s="7">
        <v>224.48761000000002</v>
      </c>
      <c r="F16" s="7">
        <v>197.54192999999998</v>
      </c>
      <c r="G16" s="7">
        <v>223.94337999999999</v>
      </c>
      <c r="H16" s="7">
        <v>160.49048999999999</v>
      </c>
      <c r="I16" s="7">
        <v>281.74414000000002</v>
      </c>
      <c r="J16" s="7">
        <v>393.07822000000004</v>
      </c>
      <c r="K16" s="7">
        <v>289.75349</v>
      </c>
      <c r="L16" s="7">
        <v>211.48445999999998</v>
      </c>
    </row>
    <row r="17" spans="1:12" x14ac:dyDescent="0.25">
      <c r="A17" s="10" t="s">
        <v>25</v>
      </c>
      <c r="B17" s="7">
        <v>27.27159</v>
      </c>
      <c r="C17" s="7">
        <v>24.833970000000001</v>
      </c>
      <c r="D17" s="7">
        <v>20.341380000000001</v>
      </c>
      <c r="E17" s="7">
        <v>19.02308</v>
      </c>
      <c r="F17" s="7">
        <v>19.393650000000001</v>
      </c>
      <c r="G17" s="7">
        <v>21.65943</v>
      </c>
      <c r="H17" s="7">
        <v>20.768889999999999</v>
      </c>
      <c r="I17" s="7">
        <v>17.441770000000002</v>
      </c>
      <c r="J17" s="7">
        <v>14.58942</v>
      </c>
      <c r="K17" s="7">
        <v>14.32343</v>
      </c>
      <c r="L17" s="7">
        <v>14.570460000000001</v>
      </c>
    </row>
    <row r="18" spans="1:12" x14ac:dyDescent="0.25">
      <c r="A18" s="10" t="s">
        <v>26</v>
      </c>
      <c r="B18" s="7">
        <v>4.9209100000000001</v>
      </c>
      <c r="C18" s="7">
        <v>5.5102500000000001</v>
      </c>
      <c r="D18" s="7">
        <v>23.268660000000001</v>
      </c>
      <c r="E18" s="7">
        <v>28.334389999999999</v>
      </c>
      <c r="F18" s="7">
        <v>27.860029999999998</v>
      </c>
      <c r="G18" s="7">
        <v>28.839749999999999</v>
      </c>
      <c r="H18" s="7">
        <v>34.625550000000004</v>
      </c>
      <c r="I18" s="7">
        <v>36.597290000000001</v>
      </c>
      <c r="J18" s="7">
        <v>37.21031</v>
      </c>
      <c r="K18" s="7">
        <v>42.076779999999999</v>
      </c>
      <c r="L18" s="7">
        <v>42.482109999999999</v>
      </c>
    </row>
    <row r="19" spans="1:12" x14ac:dyDescent="0.25">
      <c r="A19" s="10" t="s">
        <v>27</v>
      </c>
      <c r="B19" s="7">
        <v>6598.2714500000002</v>
      </c>
      <c r="C19" s="7">
        <v>6954.3521300000002</v>
      </c>
      <c r="D19" s="7">
        <v>7019.3496500000001</v>
      </c>
      <c r="E19" s="7">
        <v>7308.2640799999999</v>
      </c>
      <c r="F19" s="7">
        <v>7565.4925899999998</v>
      </c>
      <c r="G19" s="7">
        <v>7767.1023399999995</v>
      </c>
      <c r="H19" s="7">
        <v>7710.4240199999995</v>
      </c>
      <c r="I19" s="7">
        <v>7879.8076700000001</v>
      </c>
      <c r="J19" s="7">
        <v>7919.4513399999996</v>
      </c>
      <c r="K19" s="7">
        <v>8040.6007300000001</v>
      </c>
      <c r="L19" s="7">
        <v>7877.74964</v>
      </c>
    </row>
    <row r="20" spans="1:12" x14ac:dyDescent="0.25">
      <c r="A20" s="10" t="s">
        <v>28</v>
      </c>
      <c r="B20" s="7">
        <v>755.58025999999995</v>
      </c>
      <c r="C20" s="7">
        <v>788.64996999999994</v>
      </c>
      <c r="D20" s="7">
        <v>785.89548000000002</v>
      </c>
      <c r="E20" s="7">
        <v>732.10753</v>
      </c>
      <c r="F20" s="7">
        <v>687.34550999999999</v>
      </c>
      <c r="G20" s="7">
        <v>689.26923999999997</v>
      </c>
      <c r="H20" s="7">
        <v>685.06543000000011</v>
      </c>
      <c r="I20" s="7">
        <v>674.72957000000008</v>
      </c>
      <c r="J20" s="7">
        <v>656.60645999999997</v>
      </c>
      <c r="K20" s="7">
        <v>642.63152000000002</v>
      </c>
      <c r="L20" s="7">
        <v>704.26418000000001</v>
      </c>
    </row>
    <row r="21" spans="1:12" x14ac:dyDescent="0.25">
      <c r="A21" s="10" t="s">
        <v>29</v>
      </c>
      <c r="B21" s="7">
        <v>657.61907999999994</v>
      </c>
      <c r="C21" s="7">
        <v>832.45576000000005</v>
      </c>
      <c r="D21" s="7">
        <v>587.99725000000001</v>
      </c>
      <c r="E21" s="7">
        <v>609.61761999999999</v>
      </c>
      <c r="F21" s="7">
        <v>506.39593000000002</v>
      </c>
      <c r="G21" s="7">
        <v>643.48942</v>
      </c>
      <c r="H21" s="7">
        <v>744.26849000000004</v>
      </c>
      <c r="I21" s="7">
        <v>592.21469000000002</v>
      </c>
      <c r="J21" s="7">
        <v>531.53303000000005</v>
      </c>
      <c r="K21" s="7">
        <v>404.35702000000003</v>
      </c>
      <c r="L21" s="7">
        <v>435.40368000000001</v>
      </c>
    </row>
    <row r="22" spans="1:12" x14ac:dyDescent="0.25">
      <c r="A22" s="10" t="s">
        <v>30</v>
      </c>
      <c r="B22" s="7">
        <v>223.45683000000002</v>
      </c>
      <c r="C22" s="7">
        <v>171.84330000000003</v>
      </c>
      <c r="D22" s="7">
        <v>194.73851000000002</v>
      </c>
      <c r="E22" s="7">
        <v>299.66942999999998</v>
      </c>
      <c r="F22" s="7">
        <v>244.56511</v>
      </c>
      <c r="G22" s="7">
        <v>254.52052</v>
      </c>
      <c r="H22" s="7">
        <v>351.03816</v>
      </c>
      <c r="I22" s="7">
        <v>254.67820999999998</v>
      </c>
      <c r="J22" s="7">
        <v>266.19891999999999</v>
      </c>
      <c r="K22" s="7">
        <v>264.50360999999998</v>
      </c>
      <c r="L22" s="7">
        <v>252.28484</v>
      </c>
    </row>
    <row r="23" spans="1:12" x14ac:dyDescent="0.25">
      <c r="A23" s="10" t="s">
        <v>31</v>
      </c>
      <c r="B23" s="7">
        <v>158.52867000000001</v>
      </c>
      <c r="C23" s="7">
        <v>171.40189999999998</v>
      </c>
      <c r="D23" s="7">
        <v>193.47331</v>
      </c>
      <c r="E23" s="7">
        <v>198.62485000000001</v>
      </c>
      <c r="F23" s="7">
        <v>173.32851000000002</v>
      </c>
      <c r="G23" s="7">
        <v>184.24201000000002</v>
      </c>
      <c r="H23" s="7">
        <v>162.22195000000002</v>
      </c>
      <c r="I23" s="7">
        <v>170.84846999999999</v>
      </c>
      <c r="J23" s="7">
        <v>151.83491000000001</v>
      </c>
      <c r="K23" s="7">
        <v>126.07704000000001</v>
      </c>
      <c r="L23" s="7">
        <v>154.14867999999998</v>
      </c>
    </row>
    <row r="24" spans="1:12" x14ac:dyDescent="0.25">
      <c r="A24" s="10" t="s">
        <v>32</v>
      </c>
      <c r="B24" s="7">
        <v>6.5182799999999999</v>
      </c>
      <c r="C24" s="7">
        <v>7.4432399999999994</v>
      </c>
      <c r="D24" s="7">
        <v>5.8819900000000001</v>
      </c>
      <c r="E24" s="7">
        <v>4.6188700000000003</v>
      </c>
      <c r="F24" s="7">
        <v>5.1973799999999999</v>
      </c>
      <c r="G24" s="7">
        <v>5.5994999999999999</v>
      </c>
      <c r="H24" s="7">
        <v>5.6615399999999996</v>
      </c>
      <c r="I24" s="7">
        <v>6.7704499999999994</v>
      </c>
      <c r="J24" s="7">
        <v>6.5486100000000009</v>
      </c>
      <c r="K24" s="7">
        <v>7.5640100000000006</v>
      </c>
      <c r="L24" s="7">
        <v>4.8641800000000002</v>
      </c>
    </row>
    <row r="25" spans="1:12" x14ac:dyDescent="0.25">
      <c r="A25" s="10" t="s">
        <v>33</v>
      </c>
      <c r="B25" s="7">
        <v>73.969630000000009</v>
      </c>
      <c r="C25" s="7">
        <v>85.269379999999998</v>
      </c>
      <c r="D25" s="7">
        <v>92.862639999999999</v>
      </c>
      <c r="E25" s="7">
        <v>86.631680000000003</v>
      </c>
      <c r="F25" s="7">
        <v>66.30789</v>
      </c>
      <c r="G25" s="7">
        <v>93.560890000000001</v>
      </c>
      <c r="H25" s="7">
        <v>94.677499999999995</v>
      </c>
      <c r="I25" s="7">
        <v>78.677460000000011</v>
      </c>
      <c r="J25" s="7">
        <v>74.610230000000001</v>
      </c>
      <c r="K25" s="7">
        <v>74.68544</v>
      </c>
      <c r="L25" s="7">
        <v>76.569159999999997</v>
      </c>
    </row>
    <row r="26" spans="1:12" x14ac:dyDescent="0.25">
      <c r="A26" s="10" t="s">
        <v>34</v>
      </c>
      <c r="B26" s="7">
        <v>69.214199999999991</v>
      </c>
      <c r="C26" s="7">
        <v>75.360650000000007</v>
      </c>
      <c r="D26" s="7">
        <v>91.163989999999998</v>
      </c>
      <c r="E26" s="7">
        <v>74.802800000000005</v>
      </c>
      <c r="F26" s="7">
        <v>68.006609999999995</v>
      </c>
      <c r="G26" s="7">
        <v>70.888670000000005</v>
      </c>
      <c r="H26" s="7">
        <v>61.919450000000005</v>
      </c>
      <c r="I26" s="7">
        <v>53.777740000000001</v>
      </c>
      <c r="J26" s="7">
        <v>50.903179999999999</v>
      </c>
      <c r="K26" s="7">
        <v>54.02514</v>
      </c>
      <c r="L26" s="7">
        <v>43.385510000000004</v>
      </c>
    </row>
    <row r="27" spans="1:12" x14ac:dyDescent="0.25">
      <c r="A27" s="10" t="s">
        <v>35</v>
      </c>
      <c r="B27" s="7">
        <v>1091.20128</v>
      </c>
      <c r="C27" s="7">
        <v>1158.8742500000001</v>
      </c>
      <c r="D27" s="7">
        <v>1083.3575000000001</v>
      </c>
      <c r="E27" s="7">
        <v>780.52620999999999</v>
      </c>
      <c r="F27" s="7">
        <v>706.74558999999999</v>
      </c>
      <c r="G27" s="7">
        <v>991.18372999999997</v>
      </c>
      <c r="H27" s="7">
        <v>1035.92896</v>
      </c>
      <c r="I27" s="7">
        <v>930.7983200000001</v>
      </c>
      <c r="J27" s="7">
        <v>1042.38204</v>
      </c>
      <c r="K27" s="7">
        <v>234.84474</v>
      </c>
      <c r="L27" s="7">
        <v>304.20074</v>
      </c>
    </row>
    <row r="28" spans="1:12" x14ac:dyDescent="0.25">
      <c r="A28" s="10" t="s">
        <v>36</v>
      </c>
      <c r="B28" s="7">
        <v>1185.3242600000001</v>
      </c>
      <c r="C28" s="7">
        <v>1193.70326</v>
      </c>
      <c r="D28" s="7">
        <v>1543.50053</v>
      </c>
      <c r="E28" s="7">
        <v>1345.31879</v>
      </c>
      <c r="F28" s="7">
        <v>1450.4835500000002</v>
      </c>
      <c r="G28" s="7">
        <v>1632.0463999999999</v>
      </c>
      <c r="H28" s="7">
        <v>1621.5327199999999</v>
      </c>
      <c r="I28" s="7">
        <v>1026.1941300000001</v>
      </c>
      <c r="J28" s="7">
        <v>1187.5498500000001</v>
      </c>
      <c r="K28" s="7">
        <v>1104.4611399999999</v>
      </c>
      <c r="L28" s="7">
        <v>1124.1569</v>
      </c>
    </row>
    <row r="29" spans="1:12" x14ac:dyDescent="0.25">
      <c r="A29" s="10" t="s">
        <v>37</v>
      </c>
      <c r="B29" s="7">
        <v>4.2035900000000002</v>
      </c>
      <c r="C29" s="7">
        <v>0.77484000000000008</v>
      </c>
      <c r="D29" s="7">
        <v>0.79261000000000004</v>
      </c>
      <c r="E29" s="7">
        <v>0.75073999999999996</v>
      </c>
      <c r="F29" s="7">
        <v>0.64571000000000001</v>
      </c>
      <c r="G29" s="7">
        <v>0.92752000000000001</v>
      </c>
      <c r="H29" s="7">
        <v>0.65722000000000003</v>
      </c>
      <c r="I29" s="7">
        <v>0.59955000000000003</v>
      </c>
      <c r="J29" s="7">
        <v>0.42895</v>
      </c>
      <c r="K29" s="7">
        <v>0.5236900000000001</v>
      </c>
      <c r="L29" s="7">
        <v>0.46870000000000001</v>
      </c>
    </row>
    <row r="30" spans="1:12" x14ac:dyDescent="0.25">
      <c r="A30" s="10" t="s">
        <v>38</v>
      </c>
      <c r="B30" s="7">
        <v>1081.6102900000001</v>
      </c>
      <c r="C30" s="7">
        <v>775.75846999999999</v>
      </c>
      <c r="D30" s="7">
        <v>908.91413999999997</v>
      </c>
      <c r="E30" s="7">
        <v>717.70530000000008</v>
      </c>
      <c r="F30" s="7">
        <v>816.16251999999997</v>
      </c>
      <c r="G30" s="7">
        <v>1457.0376600000002</v>
      </c>
      <c r="H30" s="7">
        <v>1697.2123100000001</v>
      </c>
      <c r="I30" s="7">
        <v>1211.20525</v>
      </c>
      <c r="J30" s="7">
        <v>1538.1909800000001</v>
      </c>
      <c r="K30" s="7">
        <v>877.63801000000001</v>
      </c>
      <c r="L30" s="7">
        <v>1024.8636099999999</v>
      </c>
    </row>
    <row r="31" spans="1:12" ht="16.899999999999999" customHeight="1" x14ac:dyDescent="0.25">
      <c r="A31" s="11" t="s">
        <v>39</v>
      </c>
      <c r="B31" s="8">
        <v>1956.94624</v>
      </c>
      <c r="C31" s="8">
        <v>1787.53835</v>
      </c>
      <c r="D31" s="8">
        <v>1634.6569300000001</v>
      </c>
      <c r="E31" s="8">
        <v>3017.86303</v>
      </c>
      <c r="F31" s="8">
        <v>2015.2703999999999</v>
      </c>
      <c r="G31" s="8">
        <v>2546.1529599999999</v>
      </c>
      <c r="H31" s="8">
        <v>3199.8789900000002</v>
      </c>
      <c r="I31" s="8">
        <v>3417.1686500000001</v>
      </c>
      <c r="J31" s="8">
        <v>2557.6080899999997</v>
      </c>
      <c r="K31" s="8">
        <v>1532.2472600000001</v>
      </c>
      <c r="L31" s="8">
        <v>1502.64807</v>
      </c>
    </row>
    <row r="32" spans="1:12" ht="16.899999999999999" customHeight="1" x14ac:dyDescent="0.25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2" s="13" customFormat="1" ht="20.100000000000001" customHeight="1" x14ac:dyDescent="0.25">
      <c r="A33" s="12" t="s">
        <v>10</v>
      </c>
      <c r="B33" s="34">
        <f>SUM(B3:B32)</f>
        <v>23058.027970000006</v>
      </c>
      <c r="C33" s="34">
        <f t="shared" ref="C33:L33" si="0">SUM(C3:C32)</f>
        <v>23427.196409999997</v>
      </c>
      <c r="D33" s="34">
        <f t="shared" si="0"/>
        <v>24190.871260000004</v>
      </c>
      <c r="E33" s="34">
        <f t="shared" si="0"/>
        <v>24958.179670000005</v>
      </c>
      <c r="F33" s="34">
        <f t="shared" si="0"/>
        <v>23810.03024</v>
      </c>
      <c r="G33" s="34">
        <f t="shared" si="0"/>
        <v>25725.350240000003</v>
      </c>
      <c r="H33" s="34">
        <f t="shared" si="0"/>
        <v>26728.365600000001</v>
      </c>
      <c r="I33" s="34">
        <f t="shared" si="0"/>
        <v>25717.123579999996</v>
      </c>
      <c r="J33" s="34">
        <f t="shared" si="0"/>
        <v>26131.594879999997</v>
      </c>
      <c r="K33" s="34">
        <f t="shared" si="0"/>
        <v>23691.971229999999</v>
      </c>
      <c r="L33" s="34">
        <f t="shared" si="0"/>
        <v>24091.463409999997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I40" sqref="I40"/>
    </sheetView>
  </sheetViews>
  <sheetFormatPr defaultRowHeight="13.5" x14ac:dyDescent="0.25"/>
  <cols>
    <col min="1" max="1" width="50.42578125" bestFit="1" customWidth="1"/>
    <col min="2" max="11" width="12.42578125" bestFit="1" customWidth="1"/>
    <col min="12" max="12" width="13.140625" bestFit="1" customWidth="1"/>
  </cols>
  <sheetData>
    <row r="1" spans="1:12" x14ac:dyDescent="0.25">
      <c r="A1" s="12" t="s">
        <v>41</v>
      </c>
      <c r="B1" s="12" t="s">
        <v>0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8</v>
      </c>
      <c r="K1" s="12" t="s">
        <v>9</v>
      </c>
      <c r="L1" s="33">
        <v>2016</v>
      </c>
    </row>
    <row r="2" spans="1:12" s="15" customForma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x14ac:dyDescent="0.25">
      <c r="A3" s="16" t="s">
        <v>42</v>
      </c>
      <c r="B3" s="17">
        <v>3607.0825</v>
      </c>
      <c r="C3" s="17">
        <v>3673.9656</v>
      </c>
      <c r="D3" s="17">
        <v>3750.86931</v>
      </c>
      <c r="E3" s="17">
        <v>3732.2405800000001</v>
      </c>
      <c r="F3" s="17">
        <v>3688.6324399999999</v>
      </c>
      <c r="G3" s="17">
        <v>3727.72264</v>
      </c>
      <c r="H3" s="17">
        <v>3691.7165700000005</v>
      </c>
      <c r="I3" s="17">
        <v>3612.5375199999999</v>
      </c>
      <c r="J3" s="17">
        <v>3577.2356800000002</v>
      </c>
      <c r="K3" s="17">
        <v>3314.11508</v>
      </c>
      <c r="L3" s="17">
        <v>3425.0352699999999</v>
      </c>
    </row>
    <row r="4" spans="1:12" x14ac:dyDescent="0.25">
      <c r="A4" s="18" t="s">
        <v>43</v>
      </c>
      <c r="B4" s="19">
        <v>4107.9056499999997</v>
      </c>
      <c r="C4" s="19">
        <v>4266.9200799999999</v>
      </c>
      <c r="D4" s="19">
        <v>5061.1696700000002</v>
      </c>
      <c r="E4" s="19">
        <v>4609.0620499999995</v>
      </c>
      <c r="F4" s="19">
        <v>4627.5922399999999</v>
      </c>
      <c r="G4" s="19">
        <v>4852.8928599999999</v>
      </c>
      <c r="H4" s="19">
        <v>5346.9507100000001</v>
      </c>
      <c r="I4" s="19">
        <v>4826.2747300000001</v>
      </c>
      <c r="J4" s="19">
        <v>4966.8440899999996</v>
      </c>
      <c r="K4" s="19">
        <v>4114.4446200000002</v>
      </c>
      <c r="L4" s="19">
        <v>4403.50054</v>
      </c>
    </row>
    <row r="5" spans="1:12" x14ac:dyDescent="0.25">
      <c r="A5" s="18" t="s">
        <v>44</v>
      </c>
      <c r="B5" s="19">
        <v>6861.7919800000009</v>
      </c>
      <c r="C5" s="19">
        <v>7081.4663799999998</v>
      </c>
      <c r="D5" s="19">
        <v>7440.3615199999995</v>
      </c>
      <c r="E5" s="19">
        <v>7760.7359999999999</v>
      </c>
      <c r="F5" s="19">
        <v>7840.3226699999996</v>
      </c>
      <c r="G5" s="19">
        <v>8050.6307999999999</v>
      </c>
      <c r="H5" s="19">
        <v>8129.3282800000006</v>
      </c>
      <c r="I5" s="19">
        <v>8290.98092</v>
      </c>
      <c r="J5" s="19">
        <v>8270.4270400000005</v>
      </c>
      <c r="K5" s="19">
        <v>8521.3088800000005</v>
      </c>
      <c r="L5" s="19">
        <v>8591.7856300000003</v>
      </c>
    </row>
    <row r="6" spans="1:12" x14ac:dyDescent="0.25">
      <c r="A6" s="20" t="s">
        <v>45</v>
      </c>
      <c r="B6" s="21">
        <v>6746.1788100000003</v>
      </c>
      <c r="C6" s="21">
        <v>7006.1862899999996</v>
      </c>
      <c r="D6" s="21">
        <v>7360.0376399999996</v>
      </c>
      <c r="E6" s="21">
        <v>7676.5372900000002</v>
      </c>
      <c r="F6" s="21">
        <v>7755.33392</v>
      </c>
      <c r="G6" s="21">
        <v>7958.7097400000002</v>
      </c>
      <c r="H6" s="21">
        <v>8000.7573300000004</v>
      </c>
      <c r="I6" s="21">
        <v>8130.3026100000006</v>
      </c>
      <c r="J6" s="21">
        <v>8099.5682300000008</v>
      </c>
      <c r="K6" s="21">
        <v>8323.9622999999992</v>
      </c>
      <c r="L6" s="21">
        <v>8389.0342700000001</v>
      </c>
    </row>
    <row r="7" spans="1:12" x14ac:dyDescent="0.25">
      <c r="A7" s="20" t="s">
        <v>46</v>
      </c>
      <c r="B7" s="21">
        <v>115.61317</v>
      </c>
      <c r="C7" s="21">
        <v>75.280090000000001</v>
      </c>
      <c r="D7" s="21">
        <v>80.323880000000003</v>
      </c>
      <c r="E7" s="21">
        <v>84.198710000000005</v>
      </c>
      <c r="F7" s="21">
        <v>84.988749999999996</v>
      </c>
      <c r="G7" s="21">
        <v>91.921059999999997</v>
      </c>
      <c r="H7" s="21">
        <v>128.57095000000001</v>
      </c>
      <c r="I7" s="21">
        <v>160.67831000000001</v>
      </c>
      <c r="J7" s="21">
        <v>170.85881000000001</v>
      </c>
      <c r="K7" s="21">
        <v>197.34658000000002</v>
      </c>
      <c r="L7" s="21">
        <v>202.75136000000001</v>
      </c>
    </row>
    <row r="8" spans="1:12" x14ac:dyDescent="0.25">
      <c r="A8" s="18" t="s">
        <v>47</v>
      </c>
      <c r="B8" s="19">
        <v>2333.1243799999997</v>
      </c>
      <c r="C8" s="19">
        <v>2221.5582000000004</v>
      </c>
      <c r="D8" s="19">
        <v>2128.5508199999999</v>
      </c>
      <c r="E8" s="19">
        <v>1880.1032000000002</v>
      </c>
      <c r="F8" s="19">
        <v>1900.7848100000001</v>
      </c>
      <c r="G8" s="19">
        <v>2468.4744999999998</v>
      </c>
      <c r="H8" s="19">
        <v>3219.79367</v>
      </c>
      <c r="I8" s="19">
        <v>3129.40076</v>
      </c>
      <c r="J8" s="19">
        <v>2963.2289300000002</v>
      </c>
      <c r="K8" s="19">
        <v>1870.0985800000001</v>
      </c>
      <c r="L8" s="19">
        <v>1777.8714</v>
      </c>
    </row>
    <row r="9" spans="1:12" x14ac:dyDescent="0.25">
      <c r="A9" s="18" t="s">
        <v>48</v>
      </c>
      <c r="B9" s="19">
        <v>1324.29276</v>
      </c>
      <c r="C9" s="19">
        <v>1543.6138399999998</v>
      </c>
      <c r="D9" s="19">
        <v>1338.62985</v>
      </c>
      <c r="E9" s="19">
        <v>1450.9363900000001</v>
      </c>
      <c r="F9" s="19">
        <v>1374.63948</v>
      </c>
      <c r="G9" s="19">
        <v>1230.8178600000001</v>
      </c>
      <c r="H9" s="19">
        <v>1174.4868300000001</v>
      </c>
      <c r="I9" s="19">
        <v>1248.85492</v>
      </c>
      <c r="J9" s="19">
        <v>1961.80459</v>
      </c>
      <c r="K9" s="19">
        <v>2493.10059</v>
      </c>
      <c r="L9" s="19">
        <v>2363.5712000000003</v>
      </c>
    </row>
    <row r="10" spans="1:12" x14ac:dyDescent="0.25">
      <c r="A10" s="18" t="s">
        <v>49</v>
      </c>
      <c r="B10" s="19">
        <v>729.23309999999992</v>
      </c>
      <c r="C10" s="19">
        <v>861.29833000000008</v>
      </c>
      <c r="D10" s="19">
        <v>792.27181000000007</v>
      </c>
      <c r="E10" s="19">
        <v>1887.34905</v>
      </c>
      <c r="F10" s="19">
        <v>1163.21759</v>
      </c>
      <c r="G10" s="19">
        <v>1201.93101</v>
      </c>
      <c r="H10" s="19">
        <v>1193.8471200000001</v>
      </c>
      <c r="I10" s="19">
        <v>1604.0878900000002</v>
      </c>
      <c r="J10" s="19">
        <v>898.58409999999992</v>
      </c>
      <c r="K10" s="19">
        <v>706.20361000000003</v>
      </c>
      <c r="L10" s="19">
        <v>774.77063999999996</v>
      </c>
    </row>
    <row r="11" spans="1:12" x14ac:dyDescent="0.25">
      <c r="A11" s="22" t="s">
        <v>50</v>
      </c>
      <c r="B11" s="23">
        <f>SUM(B8:B10)+SUM(B3:B5)</f>
        <v>18963.430369999998</v>
      </c>
      <c r="C11" s="23">
        <f t="shared" ref="C11:L11" si="0">SUM(C8:C10)+SUM(C3:C5)</f>
        <v>19648.82243</v>
      </c>
      <c r="D11" s="23">
        <f t="shared" si="0"/>
        <v>20511.85298</v>
      </c>
      <c r="E11" s="23">
        <f t="shared" si="0"/>
        <v>21320.42727</v>
      </c>
      <c r="F11" s="23">
        <f t="shared" si="0"/>
        <v>20595.18923</v>
      </c>
      <c r="G11" s="23">
        <f t="shared" si="0"/>
        <v>21532.469669999999</v>
      </c>
      <c r="H11" s="23">
        <f t="shared" si="0"/>
        <v>22756.123180000002</v>
      </c>
      <c r="I11" s="23">
        <f t="shared" si="0"/>
        <v>22712.136739999998</v>
      </c>
      <c r="J11" s="23">
        <f t="shared" si="0"/>
        <v>22638.12443</v>
      </c>
      <c r="K11" s="23">
        <f t="shared" si="0"/>
        <v>21019.271359999999</v>
      </c>
      <c r="L11" s="23">
        <f t="shared" si="0"/>
        <v>21336.534680000001</v>
      </c>
    </row>
    <row r="12" spans="1:12" x14ac:dyDescent="0.2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4" t="s">
        <v>51</v>
      </c>
      <c r="B13" s="25">
        <v>1258.04116</v>
      </c>
      <c r="C13" s="25">
        <v>1365.15752</v>
      </c>
      <c r="D13" s="25">
        <v>1372.8180600000001</v>
      </c>
      <c r="E13" s="25">
        <v>1242.9550400000001</v>
      </c>
      <c r="F13" s="25">
        <v>1151.3021999999999</v>
      </c>
      <c r="G13" s="25">
        <v>1074.20434</v>
      </c>
      <c r="H13" s="25">
        <v>887.53822000000002</v>
      </c>
      <c r="I13" s="25">
        <v>755.17517000000009</v>
      </c>
      <c r="J13" s="25">
        <v>635.79911000000004</v>
      </c>
      <c r="K13" s="25">
        <v>534.29007999999999</v>
      </c>
      <c r="L13" s="25">
        <v>518.84666000000004</v>
      </c>
    </row>
    <row r="14" spans="1:12" x14ac:dyDescent="0.25">
      <c r="A14" s="26" t="s">
        <v>52</v>
      </c>
      <c r="B14" s="27">
        <v>387.35050999999999</v>
      </c>
      <c r="C14" s="27">
        <v>296.76686999999998</v>
      </c>
      <c r="D14" s="27">
        <v>365.29798</v>
      </c>
      <c r="E14" s="27">
        <v>365.44671</v>
      </c>
      <c r="F14" s="27">
        <v>327.46256</v>
      </c>
      <c r="G14" s="27">
        <v>641.08028000000002</v>
      </c>
      <c r="H14" s="27">
        <v>479.61053000000004</v>
      </c>
      <c r="I14" s="27">
        <v>363.41230000000002</v>
      </c>
      <c r="J14" s="27">
        <v>363.48075</v>
      </c>
      <c r="K14" s="27">
        <v>357.7543</v>
      </c>
      <c r="L14" s="27">
        <v>424.53633000000002</v>
      </c>
    </row>
    <row r="15" spans="1:12" x14ac:dyDescent="0.25">
      <c r="A15" s="26" t="s">
        <v>53</v>
      </c>
      <c r="B15" s="27">
        <v>504.64686999999998</v>
      </c>
      <c r="C15" s="27">
        <v>524.40903000000003</v>
      </c>
      <c r="D15" s="27">
        <v>686.6313100000001</v>
      </c>
      <c r="E15" s="27">
        <v>540.06781000000001</v>
      </c>
      <c r="F15" s="27">
        <v>570.06344000000001</v>
      </c>
      <c r="G15" s="27">
        <v>614.27800999999999</v>
      </c>
      <c r="H15" s="27">
        <v>581.85244000000012</v>
      </c>
      <c r="I15" s="27">
        <v>554.53304000000003</v>
      </c>
      <c r="J15" s="27">
        <v>692.83196999999996</v>
      </c>
      <c r="K15" s="27">
        <v>656.63007000000005</v>
      </c>
      <c r="L15" s="27">
        <v>732.40976000000001</v>
      </c>
    </row>
    <row r="16" spans="1:12" x14ac:dyDescent="0.25">
      <c r="A16" s="28" t="s">
        <v>54</v>
      </c>
      <c r="B16" s="27">
        <v>177.71520000000001</v>
      </c>
      <c r="C16" s="27">
        <v>196.62092000000001</v>
      </c>
      <c r="D16" s="27">
        <v>196.55233000000001</v>
      </c>
      <c r="E16" s="27">
        <v>166.59461999999999</v>
      </c>
      <c r="F16" s="27">
        <v>169.8999</v>
      </c>
      <c r="G16" s="27">
        <v>168.90364000000002</v>
      </c>
      <c r="H16" s="27">
        <v>164.35167999999999</v>
      </c>
      <c r="I16" s="27">
        <v>158.93735000000001</v>
      </c>
      <c r="J16" s="27">
        <v>159.4879</v>
      </c>
      <c r="K16" s="27">
        <v>150.58651</v>
      </c>
      <c r="L16" s="27">
        <v>134.32411999999999</v>
      </c>
    </row>
    <row r="17" spans="1:12" x14ac:dyDescent="0.25">
      <c r="A17" s="28" t="s">
        <v>55</v>
      </c>
      <c r="B17" s="27">
        <v>326.93167</v>
      </c>
      <c r="C17" s="27">
        <v>327.78810999999996</v>
      </c>
      <c r="D17" s="27">
        <v>490.07898</v>
      </c>
      <c r="E17" s="27">
        <v>373.47318999999999</v>
      </c>
      <c r="F17" s="27">
        <v>400.16354000000001</v>
      </c>
      <c r="G17" s="27">
        <v>445.37437</v>
      </c>
      <c r="H17" s="27">
        <v>417.50076000000001</v>
      </c>
      <c r="I17" s="27">
        <v>395.59568999999999</v>
      </c>
      <c r="J17" s="27">
        <v>533.3440700000001</v>
      </c>
      <c r="K17" s="27">
        <v>506.04356000000001</v>
      </c>
      <c r="L17" s="27">
        <v>598.08564000000001</v>
      </c>
    </row>
    <row r="18" spans="1:12" x14ac:dyDescent="0.25">
      <c r="A18" s="26" t="s">
        <v>56</v>
      </c>
      <c r="B18" s="27">
        <v>901.74460999999997</v>
      </c>
      <c r="C18" s="27">
        <v>642.89972999999998</v>
      </c>
      <c r="D18" s="27">
        <v>466.19197000000003</v>
      </c>
      <c r="E18" s="27">
        <v>294.29300999999998</v>
      </c>
      <c r="F18" s="27">
        <v>346.07690000000002</v>
      </c>
      <c r="G18" s="27">
        <v>458.81889000000001</v>
      </c>
      <c r="H18" s="27">
        <v>890.04501000000005</v>
      </c>
      <c r="I18" s="27">
        <v>388.59050000000002</v>
      </c>
      <c r="J18" s="27">
        <v>435.43915000000004</v>
      </c>
      <c r="K18" s="27">
        <v>498.16509000000002</v>
      </c>
      <c r="L18" s="27">
        <v>492.66473999999999</v>
      </c>
    </row>
    <row r="19" spans="1:12" x14ac:dyDescent="0.25">
      <c r="A19" s="26" t="s">
        <v>57</v>
      </c>
      <c r="B19" s="27">
        <v>968.97820999999999</v>
      </c>
      <c r="C19" s="27">
        <v>526.48539000000005</v>
      </c>
      <c r="D19" s="27">
        <v>638.83606000000009</v>
      </c>
      <c r="E19" s="27">
        <v>1038.5698399999999</v>
      </c>
      <c r="F19" s="27">
        <v>731.25252999999998</v>
      </c>
      <c r="G19" s="27">
        <v>1215.8628700000002</v>
      </c>
      <c r="H19" s="27">
        <v>838.09694000000002</v>
      </c>
      <c r="I19" s="27">
        <v>658.98374000000001</v>
      </c>
      <c r="J19" s="27">
        <v>1137.6486599999998</v>
      </c>
      <c r="K19" s="27">
        <v>568.41988000000003</v>
      </c>
      <c r="L19" s="27">
        <v>582.61541</v>
      </c>
    </row>
    <row r="20" spans="1:12" x14ac:dyDescent="0.25">
      <c r="A20" s="26" t="s">
        <v>58</v>
      </c>
      <c r="B20" s="27">
        <v>73.836240000000004</v>
      </c>
      <c r="C20" s="27">
        <v>422.65544</v>
      </c>
      <c r="D20" s="27">
        <v>149.24289999999999</v>
      </c>
      <c r="E20" s="27">
        <v>156.41998999999998</v>
      </c>
      <c r="F20" s="27">
        <v>88.68338</v>
      </c>
      <c r="G20" s="27">
        <v>188.63618</v>
      </c>
      <c r="H20" s="27">
        <v>295.09928000000002</v>
      </c>
      <c r="I20" s="27">
        <v>284.29209000000003</v>
      </c>
      <c r="J20" s="27">
        <v>228.27081000000001</v>
      </c>
      <c r="K20" s="27">
        <v>57.440450000000006</v>
      </c>
      <c r="L20" s="27">
        <v>3.8558300000000001</v>
      </c>
    </row>
    <row r="21" spans="1:12" x14ac:dyDescent="0.25">
      <c r="A21" s="29" t="s">
        <v>59</v>
      </c>
      <c r="B21" s="30">
        <f>SUM(B18:B20)+SUM(B13:B15)</f>
        <v>4094.5976000000001</v>
      </c>
      <c r="C21" s="30">
        <f t="shared" ref="C21:L21" si="1">SUM(C18:C20)+SUM(C13:C15)</f>
        <v>3778.3739799999998</v>
      </c>
      <c r="D21" s="30">
        <f t="shared" si="1"/>
        <v>3679.0182800000002</v>
      </c>
      <c r="E21" s="30">
        <f t="shared" si="1"/>
        <v>3637.7523999999999</v>
      </c>
      <c r="F21" s="30">
        <f t="shared" si="1"/>
        <v>3214.8410100000001</v>
      </c>
      <c r="G21" s="30">
        <f t="shared" si="1"/>
        <v>4192.8805700000003</v>
      </c>
      <c r="H21" s="30">
        <f t="shared" si="1"/>
        <v>3972.2424200000005</v>
      </c>
      <c r="I21" s="30">
        <f t="shared" si="1"/>
        <v>3004.98684</v>
      </c>
      <c r="J21" s="30">
        <f t="shared" si="1"/>
        <v>3493.4704499999998</v>
      </c>
      <c r="K21" s="30">
        <f t="shared" si="1"/>
        <v>2672.6998700000004</v>
      </c>
      <c r="L21" s="30">
        <f t="shared" si="1"/>
        <v>2754.9287300000001</v>
      </c>
    </row>
    <row r="22" spans="1:12" ht="14.25" thickBot="1" x14ac:dyDescent="0.3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4.25" thickBot="1" x14ac:dyDescent="0.3">
      <c r="A23" s="31" t="s">
        <v>60</v>
      </c>
      <c r="B23" s="32">
        <f>+B21+B11</f>
        <v>23058.027969999999</v>
      </c>
      <c r="C23" s="32">
        <f t="shared" ref="C23:L23" si="2">+C21+C11</f>
        <v>23427.19641</v>
      </c>
      <c r="D23" s="32">
        <f t="shared" si="2"/>
        <v>24190.87126</v>
      </c>
      <c r="E23" s="32">
        <f t="shared" si="2"/>
        <v>24958.179670000001</v>
      </c>
      <c r="F23" s="32">
        <f t="shared" si="2"/>
        <v>23810.03024</v>
      </c>
      <c r="G23" s="32">
        <f t="shared" si="2"/>
        <v>25725.35024</v>
      </c>
      <c r="H23" s="32">
        <f t="shared" si="2"/>
        <v>26728.365600000005</v>
      </c>
      <c r="I23" s="32">
        <f t="shared" si="2"/>
        <v>25717.123579999999</v>
      </c>
      <c r="J23" s="32">
        <f t="shared" si="2"/>
        <v>26131.594880000001</v>
      </c>
      <c r="K23" s="32">
        <f t="shared" si="2"/>
        <v>23691.971229999999</v>
      </c>
      <c r="L23" s="32">
        <f t="shared" si="2"/>
        <v>24091.46341</v>
      </c>
    </row>
    <row r="25" spans="1:12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settori 2006-2016</vt:lpstr>
      <vt:lpstr>categorie 2006-2016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Taverna Annamaria</dc:creator>
  <cp:lastModifiedBy>Pocusta Elisabetta</cp:lastModifiedBy>
  <dcterms:created xsi:type="dcterms:W3CDTF">2017-09-29T07:58:11Z</dcterms:created>
  <dcterms:modified xsi:type="dcterms:W3CDTF">2018-06-15T09:36:45Z</dcterms:modified>
</cp:coreProperties>
</file>