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i\Documenti\Ufficio\sito internet\2018\"/>
    </mc:Choice>
  </mc:AlternateContent>
  <bookViews>
    <workbookView xWindow="0" yWindow="0" windowWidth="24045" windowHeight="9600" activeTab="1"/>
  </bookViews>
  <sheets>
    <sheet name="2015 SPAcategoria" sheetId="1" r:id="rId1"/>
    <sheet name="2015 SPA settori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" i="2" l="1"/>
  <c r="B23" i="1" l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D25" i="2" s="1"/>
  <c r="C12" i="2"/>
  <c r="C25" i="2" s="1"/>
  <c r="D12" i="2"/>
  <c r="E12" i="2"/>
  <c r="E25" i="2" s="1"/>
  <c r="F12" i="2"/>
  <c r="F25" i="2" s="1"/>
  <c r="G12" i="2"/>
  <c r="H12" i="2"/>
  <c r="I12" i="2"/>
  <c r="I25" i="2" s="1"/>
  <c r="J12" i="2"/>
  <c r="J25" i="2" s="1"/>
  <c r="K12" i="2"/>
  <c r="L12" i="2"/>
  <c r="M12" i="2"/>
  <c r="M25" i="2" s="1"/>
  <c r="N12" i="2"/>
  <c r="N25" i="2" s="1"/>
  <c r="O12" i="2"/>
  <c r="P12" i="2"/>
  <c r="Q12" i="2"/>
  <c r="Q25" i="2" s="1"/>
  <c r="R12" i="2"/>
  <c r="R25" i="2" s="1"/>
  <c r="S12" i="2"/>
  <c r="T12" i="2"/>
  <c r="U12" i="2"/>
  <c r="U25" i="2" s="1"/>
  <c r="V12" i="2"/>
  <c r="V25" i="2" s="1"/>
  <c r="W12" i="2"/>
  <c r="X12" i="2"/>
  <c r="Y12" i="2"/>
  <c r="Y25" i="2" s="1"/>
  <c r="Z12" i="2"/>
  <c r="Z25" i="2" s="1"/>
  <c r="AA12" i="2"/>
  <c r="AB12" i="2"/>
  <c r="AC12" i="2"/>
  <c r="AC25" i="2" s="1"/>
  <c r="B23" i="2"/>
  <c r="B12" i="2"/>
  <c r="B25" i="2" l="1"/>
  <c r="X25" i="2"/>
  <c r="T25" i="2"/>
  <c r="L25" i="2"/>
  <c r="D25" i="2"/>
  <c r="W25" i="2"/>
  <c r="S25" i="2"/>
  <c r="O25" i="2"/>
  <c r="K25" i="2"/>
  <c r="G25" i="2"/>
  <c r="AB25" i="2"/>
  <c r="P25" i="2"/>
  <c r="H25" i="2"/>
  <c r="AA25" i="2"/>
</calcChain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<sst xmlns="http://schemas.openxmlformats.org/spreadsheetml/2006/main" count="70" uniqueCount="51">
  <si>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</si>
  <si>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</si>
  <si>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</si>
  <si>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</si>
  <si>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</si>
  <si>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</si>
  <si>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</si>
  <si>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</si>
  <si>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</si>
  <si>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</si>
  <si>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</si>
  <si>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</si>
  <si>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</si>
  <si>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</si>
  <si>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</si>
  <si>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</si>
  <si>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</si>
  <si>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</si>
  <si>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</si>
  <si>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</si>
  <si>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</si>
  <si>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</si>
  <si>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</si>
  <si>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</si>
  <si>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</si>
  <si>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</si>
  <si>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</si>
  <si>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</si>
  <si>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</si>
  <si>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</si>
  <si>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</si>
  <si>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</si>
  <si>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</si>
  <si>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</si>
  <si>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</si>
  <si>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</si>
  <si>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</si>
  <si>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</si>
  <si>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</si>
  <si>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</si>
  <si>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</si>
  <si>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</si>
  <si>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</si>
  <si>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</si>
  <si>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</si>
  <si>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</si>
  <si>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</si>
  <si>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</si>
  <si>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</si>
  <si>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2015 -  Euro/1000000</t>
  </si>
  <si>
    <t>2015 - Spese consolidate SPA euro/1000000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</si>
</sst>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4" fontId="0" fillId="3" borderId="3" xfId="0" applyNumberFormat="1" applyFill="1" applyBorder="1"/>
    <xf numFmtId="0" fontId="0" fillId="3" borderId="4" xfId="0" applyFill="1" applyBorder="1" applyAlignment="1">
      <alignment horizontal="left"/>
    </xf>
    <xf numFmtId="4" fontId="0" fillId="3" borderId="4" xfId="0" applyNumberFormat="1" applyFill="1" applyBorder="1"/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4" fontId="1" fillId="4" borderId="2" xfId="0" applyNumberFormat="1" applyFont="1" applyFill="1" applyBorder="1"/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4" fontId="0" fillId="5" borderId="3" xfId="0" applyNumberFormat="1" applyFill="1" applyBorder="1"/>
    <xf numFmtId="0" fontId="0" fillId="5" borderId="4" xfId="0" applyFill="1" applyBorder="1" applyAlignment="1">
      <alignment horizontal="left"/>
    </xf>
    <xf numFmtId="4" fontId="0" fillId="5" borderId="4" xfId="0" applyNumberFormat="1" applyFill="1" applyBorder="1"/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4" fontId="1" fillId="7" borderId="2" xfId="0" applyNumberFormat="1" applyFont="1" applyFill="1" applyBorder="1"/>
    <xf numFmtId="0" fontId="3" fillId="8" borderId="2" xfId="0" applyFont="1" applyFill="1" applyBorder="1" applyAlignment="1">
      <alignment horizontal="center"/>
    </xf>
    <xf numFmtId="4" fontId="3" fillId="8" borderId="2" xfId="0" applyNumberFormat="1" applyFont="1" applyFill="1" applyBorder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4" fontId="0" fillId="0" borderId="5" xfId="0" applyNumberFormat="1" applyBorder="1"/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4" fontId="1" fillId="3" borderId="5" xfId="0" applyNumberFormat="1" applyFont="1" applyFill="1" applyBorder="1"/>
    <xf numFmtId="4" fontId="1" fillId="0" borderId="0" xfId="0" applyNumberFormat="1" applyFont="1"/>
    <xf numFmtId="0" fontId="0" fillId="6" borderId="5" xfId="0" applyFill="1" applyBorder="1" applyAlignment="1">
      <alignment horizontal="left"/>
    </xf>
    <xf numFmtId="4" fontId="0" fillId="6" borderId="5" xfId="0" applyNumberFormat="1" applyFill="1" applyBorder="1"/>
    <xf numFmtId="0" fontId="1" fillId="5" borderId="5" xfId="0" applyFont="1" applyFill="1" applyBorder="1" applyAlignment="1">
      <alignment horizontal="center"/>
    </xf>
    <xf numFmtId="4" fontId="1" fillId="5" borderId="5" xfId="0" applyNumberFormat="1" applyFont="1" applyFill="1" applyBorder="1"/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4" fontId="3" fillId="8" borderId="5" xfId="0" applyNumberFormat="1" applyFont="1" applyFill="1" applyBorder="1"/>
    <xf numFmtId="0" fontId="1" fillId="2" borderId="5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/>
    <xf numFmtId="4" fontId="0" fillId="3" borderId="6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('2015 SPAcategoria'!$A$11,'2015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('2015 SPAcategoria'!$B$11,'2015 SPAcategoria'!$B$21)</c:f>
              <c:numCache>
                <c:formatCode>#,##0.00</c:formatCode>
                <c:ptCount val="2"/>
                <c:pt idx="0">
                  <c:v>21019.271359999999</c:v>
                </c:pt>
                <c:pt idx="1">
                  <c:v>2672.6998700000004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5874847964959715E-2"/>
          <c:y val="6.8923176359899585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('2015 SPA settori'!$B$1:$AD$1,'2015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3.433,12</c:v>
                </c:pt>
                <c:pt idx="30">
                  <c:v>567,99</c:v>
                </c:pt>
                <c:pt idx="31">
                  <c:v>393,77</c:v>
                </c:pt>
                <c:pt idx="32">
                  <c:v>100,14</c:v>
                </c:pt>
                <c:pt idx="33">
                  <c:v>1.002,12</c:v>
                </c:pt>
                <c:pt idx="34">
                  <c:v>79,34</c:v>
                </c:pt>
                <c:pt idx="35">
                  <c:v>224,12</c:v>
                </c:pt>
                <c:pt idx="36">
                  <c:v>300,83</c:v>
                </c:pt>
                <c:pt idx="37">
                  <c:v>209,82</c:v>
                </c:pt>
                <c:pt idx="38">
                  <c:v>2.132,11</c:v>
                </c:pt>
                <c:pt idx="39">
                  <c:v>1.050,86</c:v>
                </c:pt>
                <c:pt idx="40">
                  <c:v>343,17</c:v>
                </c:pt>
                <c:pt idx="41">
                  <c:v>144,28</c:v>
                </c:pt>
                <c:pt idx="42">
                  <c:v>289,75</c:v>
                </c:pt>
                <c:pt idx="43">
                  <c:v>14,32</c:v>
                </c:pt>
                <c:pt idx="44">
                  <c:v>42,08</c:v>
                </c:pt>
                <c:pt idx="45">
                  <c:v>8.040,60</c:v>
                </c:pt>
                <c:pt idx="46">
                  <c:v>642,63</c:v>
                </c:pt>
                <c:pt idx="47">
                  <c:v>404,36</c:v>
                </c:pt>
                <c:pt idx="48">
                  <c:v>264,50</c:v>
                </c:pt>
                <c:pt idx="49">
                  <c:v>126,08</c:v>
                </c:pt>
                <c:pt idx="50">
                  <c:v>7,56</c:v>
                </c:pt>
                <c:pt idx="51">
                  <c:v>74,69</c:v>
                </c:pt>
                <c:pt idx="52">
                  <c:v>54,03</c:v>
                </c:pt>
                <c:pt idx="53">
                  <c:v>234,84</c:v>
                </c:pt>
                <c:pt idx="54">
                  <c:v>1.104,46</c:v>
                </c:pt>
                <c:pt idx="55">
                  <c:v>0,52</c:v>
                </c:pt>
                <c:pt idx="56">
                  <c:v>877,64</c:v>
                </c:pt>
                <c:pt idx="57">
                  <c:v>1.532,25</c:v>
                </c:pt>
              </c:strCache>
            </c:strRef>
          </c:cat>
          <c:val>
            <c:numRef>
              <c:f>'2015 SPA settori'!$B$25:$AD$25</c:f>
              <c:numCache>
                <c:formatCode>#,##0.00</c:formatCode>
                <c:ptCount val="29"/>
                <c:pt idx="0">
                  <c:v>3433.1175799999996</c:v>
                </c:pt>
                <c:pt idx="1">
                  <c:v>567.98599000000002</c:v>
                </c:pt>
                <c:pt idx="2">
                  <c:v>393.76985999999999</c:v>
                </c:pt>
                <c:pt idx="3">
                  <c:v>100.14061000000001</c:v>
                </c:pt>
                <c:pt idx="4">
                  <c:v>1002.1223099999999</c:v>
                </c:pt>
                <c:pt idx="5">
                  <c:v>79.342309999999998</c:v>
                </c:pt>
                <c:pt idx="6">
                  <c:v>224.12072000000001</c:v>
                </c:pt>
                <c:pt idx="7">
                  <c:v>300.82639999999998</c:v>
                </c:pt>
                <c:pt idx="8">
                  <c:v>209.81552000000002</c:v>
                </c:pt>
                <c:pt idx="9">
                  <c:v>2132.1119599999997</c:v>
                </c:pt>
                <c:pt idx="10">
                  <c:v>1050.8593799999999</c:v>
                </c:pt>
                <c:pt idx="11">
                  <c:v>343.16788000000003</c:v>
                </c:pt>
                <c:pt idx="12">
                  <c:v>144.27766</c:v>
                </c:pt>
                <c:pt idx="13">
                  <c:v>289.75349</c:v>
                </c:pt>
                <c:pt idx="14">
                  <c:v>14.32343</c:v>
                </c:pt>
                <c:pt idx="15">
                  <c:v>42.076779999999999</c:v>
                </c:pt>
                <c:pt idx="16">
                  <c:v>8040.6007300000001</c:v>
                </c:pt>
                <c:pt idx="17">
                  <c:v>642.63151999999991</c:v>
                </c:pt>
                <c:pt idx="18">
                  <c:v>404.35701999999998</c:v>
                </c:pt>
                <c:pt idx="19">
                  <c:v>264.50360999999998</c:v>
                </c:pt>
                <c:pt idx="20">
                  <c:v>126.07704000000001</c:v>
                </c:pt>
                <c:pt idx="21">
                  <c:v>7.5640100000000006</c:v>
                </c:pt>
                <c:pt idx="22">
                  <c:v>74.68544</c:v>
                </c:pt>
                <c:pt idx="23">
                  <c:v>54.02514</c:v>
                </c:pt>
                <c:pt idx="24">
                  <c:v>234.84474000000003</c:v>
                </c:pt>
                <c:pt idx="25">
                  <c:v>1104.4611400000001</c:v>
                </c:pt>
                <c:pt idx="26">
                  <c:v>0.52368999999999999</c:v>
                </c:pt>
                <c:pt idx="27">
                  <c:v>877.63801000000012</c:v>
                </c:pt>
                <c:pt idx="28">
                  <c:v>1532.2472600000001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564543</xdr:colOff>
      <xdr:row>4</xdr:row>
      <xdr:rowOff>1</xdr:rowOff>
    </xdr:from>
    <xdr:to>
      <xdr:col>9</xdr:col>
      <xdr:colOff>540689</xdr:colOff>
      <xdr:row>19</xdr:row>
      <xdr:rowOff>15903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te_-_2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</sheetNames>
    <sheetDataSet>
      <sheetData sheetId="0">
        <row r="15">
          <cell r="A15" t="str">
            <v>TOTALE ENTRATE CORRENTI</v>
          </cell>
          <cell r="B15">
            <v>22743.8802</v>
          </cell>
        </row>
        <row r="24">
          <cell r="A24" t="str">
            <v>TOTALE ENTRATE IN CONTO CAPITALE</v>
          </cell>
          <cell r="B24">
            <v>1824.5488900000003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3" sqref="B13:B21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" s="3" customFormat="1" ht="14.25" thickBot="1" x14ac:dyDescent="0.3">
      <c r="A1" s="1" t="s">
        <v>50</v>
      </c>
      <c r="B1" s="2" t="s">
        <v>0</v>
      </c>
    </row>
    <row r="2" spans="1:2" s="4" customFormat="1" ht="14.25" thickBot="1" x14ac:dyDescent="0.3"/>
    <row r="3" spans="1:2" x14ac:dyDescent="0.25">
      <c r="A3" s="5" t="s">
        <v>1</v>
      </c>
      <c r="B3" s="6">
        <v>3314.11508</v>
      </c>
    </row>
    <row r="4" spans="1:2" x14ac:dyDescent="0.25">
      <c r="A4" s="7" t="s">
        <v>2</v>
      </c>
      <c r="B4" s="8">
        <v>4114.4446200000002</v>
      </c>
    </row>
    <row r="5" spans="1:2" x14ac:dyDescent="0.25">
      <c r="A5" s="7" t="s">
        <v>3</v>
      </c>
      <c r="B5" s="8">
        <v>8521.3088800000005</v>
      </c>
    </row>
    <row r="6" spans="1:2" s="10" customFormat="1" x14ac:dyDescent="0.25">
      <c r="A6" s="9" t="s">
        <v>4</v>
      </c>
      <c r="B6" s="44">
        <v>8323.9622999999992</v>
      </c>
    </row>
    <row r="7" spans="1:2" s="10" customFormat="1" x14ac:dyDescent="0.25">
      <c r="A7" s="9" t="s">
        <v>5</v>
      </c>
      <c r="B7" s="44">
        <v>197.34658000000002</v>
      </c>
    </row>
    <row r="8" spans="1:2" x14ac:dyDescent="0.25">
      <c r="A8" s="7" t="s">
        <v>6</v>
      </c>
      <c r="B8" s="8">
        <v>1870.0985800000001</v>
      </c>
    </row>
    <row r="9" spans="1:2" x14ac:dyDescent="0.25">
      <c r="A9" s="7" t="s">
        <v>7</v>
      </c>
      <c r="B9" s="8">
        <v>2493.10059</v>
      </c>
    </row>
    <row r="10" spans="1:2" ht="14.25" thickBot="1" x14ac:dyDescent="0.3">
      <c r="A10" s="7" t="s">
        <v>8</v>
      </c>
      <c r="B10" s="45">
        <v>706.20361000000003</v>
      </c>
    </row>
    <row r="11" spans="1:2" ht="14.25" thickBot="1" x14ac:dyDescent="0.3">
      <c r="A11" s="11" t="s">
        <v>9</v>
      </c>
      <c r="B11" s="12">
        <v>21019.271359999999</v>
      </c>
    </row>
    <row r="12" spans="1:2" ht="14.25" thickBot="1" x14ac:dyDescent="0.3">
      <c r="A12" s="13"/>
    </row>
    <row r="13" spans="1:2" x14ac:dyDescent="0.25">
      <c r="A13" s="14" t="s">
        <v>10</v>
      </c>
      <c r="B13" s="15">
        <v>534.29007999999999</v>
      </c>
    </row>
    <row r="14" spans="1:2" x14ac:dyDescent="0.25">
      <c r="A14" s="16" t="s">
        <v>11</v>
      </c>
      <c r="B14" s="17">
        <v>357.7543</v>
      </c>
    </row>
    <row r="15" spans="1:2" s="18" customFormat="1" x14ac:dyDescent="0.25">
      <c r="A15" s="16" t="s">
        <v>12</v>
      </c>
      <c r="B15" s="17">
        <v>656.63007000000005</v>
      </c>
    </row>
    <row r="16" spans="1:2" s="10" customFormat="1" x14ac:dyDescent="0.25">
      <c r="A16" s="19" t="s">
        <v>13</v>
      </c>
      <c r="B16" s="17">
        <v>150.58651</v>
      </c>
    </row>
    <row r="17" spans="1:2" s="10" customFormat="1" x14ac:dyDescent="0.25">
      <c r="A17" s="19" t="s">
        <v>14</v>
      </c>
      <c r="B17" s="17">
        <v>506.04356000000001</v>
      </c>
    </row>
    <row r="18" spans="1:2" x14ac:dyDescent="0.25">
      <c r="A18" s="16" t="s">
        <v>15</v>
      </c>
      <c r="B18" s="17">
        <v>498.16509000000002</v>
      </c>
    </row>
    <row r="19" spans="1:2" x14ac:dyDescent="0.25">
      <c r="A19" s="16" t="s">
        <v>16</v>
      </c>
      <c r="B19" s="17">
        <v>568.41988000000003</v>
      </c>
    </row>
    <row r="20" spans="1:2" ht="14.25" thickBot="1" x14ac:dyDescent="0.3">
      <c r="A20" s="16" t="s">
        <v>17</v>
      </c>
      <c r="B20" s="17">
        <v>57.440450000000006</v>
      </c>
    </row>
    <row r="21" spans="1:2" ht="14.25" thickBot="1" x14ac:dyDescent="0.3">
      <c r="A21" s="20" t="s">
        <v>18</v>
      </c>
      <c r="B21" s="21">
        <v>2672.6998700000004</v>
      </c>
    </row>
    <row r="22" spans="1:2" ht="14.25" thickBot="1" x14ac:dyDescent="0.3">
      <c r="A22" s="13"/>
    </row>
    <row r="23" spans="1:2" ht="14.25" thickBot="1" x14ac:dyDescent="0.3">
      <c r="A23" s="22" t="s">
        <v>19</v>
      </c>
      <c r="B23" s="23">
        <f>+B11+B21</f>
        <v>23691.971229999999</v>
      </c>
    </row>
    <row r="24" spans="1:2" x14ac:dyDescent="0.25">
      <c r="A24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E8" sqref="E8"/>
    </sheetView>
  </sheetViews>
  <sheetFormatPr defaultRowHeight="13.5" x14ac:dyDescent="0.25"/>
  <cols>
    <col min="1" max="1" width="44.42578125" bestFit="1" customWidth="1"/>
    <col min="2" max="2" width="15.28515625" bestFit="1" customWidth="1"/>
    <col min="3" max="4" width="9.85546875" bestFit="1" customWidth="1"/>
    <col min="5" max="5" width="8.85546875" bestFit="1" customWidth="1"/>
    <col min="6" max="6" width="11.42578125" bestFit="1" customWidth="1"/>
    <col min="7" max="7" width="20.140625" bestFit="1" customWidth="1"/>
    <col min="8" max="8" width="15.85546875" customWidth="1"/>
    <col min="9" max="10" width="14.5703125" customWidth="1"/>
    <col min="11" max="11" width="11.42578125" bestFit="1" customWidth="1"/>
    <col min="12" max="13" width="14.5703125" customWidth="1"/>
    <col min="14" max="14" width="9.85546875" bestFit="1" customWidth="1"/>
    <col min="15" max="16" width="14.5703125" customWidth="1"/>
    <col min="17" max="17" width="8.42578125" bestFit="1" customWidth="1"/>
    <col min="18" max="18" width="14.5703125" customWidth="1"/>
    <col min="19" max="19" width="12.5703125" bestFit="1" customWidth="1"/>
    <col min="20" max="20" width="9.85546875" bestFit="1" customWidth="1"/>
    <col min="21" max="21" width="17.28515625" customWidth="1"/>
    <col min="22" max="22" width="10.42578125" bestFit="1" customWidth="1"/>
    <col min="23" max="23" width="14.5703125" customWidth="1"/>
    <col min="24" max="24" width="8.85546875" bestFit="1" customWidth="1"/>
    <col min="25" max="25" width="10.42578125" bestFit="1" customWidth="1"/>
    <col min="26" max="27" width="11.42578125" bestFit="1" customWidth="1"/>
    <col min="28" max="28" width="10.42578125" bestFit="1" customWidth="1"/>
    <col min="29" max="29" width="13.28515625" bestFit="1" customWidth="1"/>
    <col min="30" max="30" width="11.42578125" bestFit="1" customWidth="1"/>
  </cols>
  <sheetData>
    <row r="1" spans="1:30" s="25" customFormat="1" ht="40.5" x14ac:dyDescent="0.25">
      <c r="A1" s="43" t="s">
        <v>49</v>
      </c>
      <c r="B1" s="43" t="s">
        <v>20</v>
      </c>
      <c r="C1" s="43" t="s">
        <v>21</v>
      </c>
      <c r="D1" s="43" t="s">
        <v>22</v>
      </c>
      <c r="E1" s="43" t="s">
        <v>23</v>
      </c>
      <c r="F1" s="43" t="s">
        <v>24</v>
      </c>
      <c r="G1" s="43" t="s">
        <v>25</v>
      </c>
      <c r="H1" s="43" t="s">
        <v>26</v>
      </c>
      <c r="I1" s="43" t="s">
        <v>27</v>
      </c>
      <c r="J1" s="43" t="s">
        <v>28</v>
      </c>
      <c r="K1" s="43" t="s">
        <v>29</v>
      </c>
      <c r="L1" s="43" t="s">
        <v>30</v>
      </c>
      <c r="M1" s="43" t="s">
        <v>31</v>
      </c>
      <c r="N1" s="43" t="s">
        <v>32</v>
      </c>
      <c r="O1" s="43" t="s">
        <v>33</v>
      </c>
      <c r="P1" s="43" t="s">
        <v>34</v>
      </c>
      <c r="Q1" s="43" t="s">
        <v>35</v>
      </c>
      <c r="R1" s="43" t="s">
        <v>36</v>
      </c>
      <c r="S1" s="43" t="s">
        <v>37</v>
      </c>
      <c r="T1" s="43" t="s">
        <v>38</v>
      </c>
      <c r="U1" s="43" t="s">
        <v>39</v>
      </c>
      <c r="V1" s="43" t="s">
        <v>40</v>
      </c>
      <c r="W1" s="43" t="s">
        <v>41</v>
      </c>
      <c r="X1" s="43" t="s">
        <v>42</v>
      </c>
      <c r="Y1" s="43" t="s">
        <v>43</v>
      </c>
      <c r="Z1" s="43" t="s">
        <v>44</v>
      </c>
      <c r="AA1" s="43" t="s">
        <v>45</v>
      </c>
      <c r="AB1" s="43" t="s">
        <v>46</v>
      </c>
      <c r="AC1" s="43" t="s">
        <v>47</v>
      </c>
      <c r="AD1" s="43" t="s">
        <v>48</v>
      </c>
    </row>
    <row r="2" spans="1:30" s="4" customForma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5">
      <c r="A3" s="27" t="s">
        <v>1</v>
      </c>
      <c r="B3" s="28">
        <v>293.47568000000001</v>
      </c>
      <c r="C3" s="28">
        <v>496.19448999999997</v>
      </c>
      <c r="D3" s="28">
        <v>288.99576000000002</v>
      </c>
      <c r="E3" s="28">
        <v>67.645889999999994</v>
      </c>
      <c r="F3" s="28">
        <v>652.40684999999996</v>
      </c>
      <c r="G3" s="28">
        <v>1.1044500000000002</v>
      </c>
      <c r="H3" s="28">
        <v>97.714259999999996</v>
      </c>
      <c r="I3" s="28">
        <v>44.08193</v>
      </c>
      <c r="J3" s="28">
        <v>31.397650000000002</v>
      </c>
      <c r="K3" s="28">
        <v>651.71627000000001</v>
      </c>
      <c r="L3" s="28">
        <v>54.233309999999996</v>
      </c>
      <c r="M3" s="28">
        <v>38.663820000000001</v>
      </c>
      <c r="N3" s="28">
        <v>54.123080000000002</v>
      </c>
      <c r="O3" s="28">
        <v>32.430190000000003</v>
      </c>
      <c r="P3" s="28">
        <v>1.38832</v>
      </c>
      <c r="Q3" s="28">
        <v>9.6912299999999991</v>
      </c>
      <c r="R3" s="28">
        <v>48.978960000000001</v>
      </c>
      <c r="S3" s="28">
        <v>131.80934999999999</v>
      </c>
      <c r="T3" s="28">
        <v>60.493380000000002</v>
      </c>
      <c r="U3" s="28">
        <v>86.96311</v>
      </c>
      <c r="V3" s="28">
        <v>17.794970000000003</v>
      </c>
      <c r="W3" s="28">
        <v>2.31962</v>
      </c>
      <c r="X3" s="28">
        <v>16.162610000000001</v>
      </c>
      <c r="Y3" s="28">
        <v>12.20858</v>
      </c>
      <c r="Z3" s="28">
        <v>21.497250000000001</v>
      </c>
      <c r="AA3" s="28">
        <v>39.4056</v>
      </c>
      <c r="AB3" s="28">
        <v>0.51910999999999996</v>
      </c>
      <c r="AC3" s="28">
        <v>60.105590000000007</v>
      </c>
      <c r="AD3" s="28">
        <v>0.59377000000000002</v>
      </c>
    </row>
    <row r="4" spans="1:30" x14ac:dyDescent="0.25">
      <c r="A4" s="27" t="s">
        <v>2</v>
      </c>
      <c r="B4" s="28">
        <v>460.60894999999999</v>
      </c>
      <c r="C4" s="28">
        <v>38.270989999999998</v>
      </c>
      <c r="D4" s="28">
        <v>49.614800000000002</v>
      </c>
      <c r="E4" s="28">
        <v>23.910740000000001</v>
      </c>
      <c r="F4" s="28">
        <v>137.80398000000002</v>
      </c>
      <c r="G4" s="28">
        <v>13.43066</v>
      </c>
      <c r="H4" s="28">
        <v>67.843540000000004</v>
      </c>
      <c r="I4" s="28">
        <v>63.966620000000006</v>
      </c>
      <c r="J4" s="28">
        <v>25.056330000000003</v>
      </c>
      <c r="K4" s="28">
        <v>1263.7776999999999</v>
      </c>
      <c r="L4" s="28">
        <v>188.09706</v>
      </c>
      <c r="M4" s="28">
        <v>221.81908999999999</v>
      </c>
      <c r="N4" s="28">
        <v>32.76549</v>
      </c>
      <c r="O4" s="28">
        <v>210.14669000000001</v>
      </c>
      <c r="P4" s="28">
        <v>6.3106400000000002</v>
      </c>
      <c r="Q4" s="28">
        <v>1.1061500000000002</v>
      </c>
      <c r="R4" s="28">
        <v>6.7736100000000006</v>
      </c>
      <c r="S4" s="28">
        <v>273.37248999999997</v>
      </c>
      <c r="T4" s="28">
        <v>144.96002999999999</v>
      </c>
      <c r="U4" s="28">
        <v>93.136020000000002</v>
      </c>
      <c r="V4" s="28">
        <v>22.98846</v>
      </c>
      <c r="W4" s="28">
        <v>1.09474</v>
      </c>
      <c r="X4" s="28">
        <v>32.496000000000002</v>
      </c>
      <c r="Y4" s="28">
        <v>14.85059</v>
      </c>
      <c r="Z4" s="28">
        <v>71.961320000000001</v>
      </c>
      <c r="AA4" s="28">
        <v>542.71778000000006</v>
      </c>
      <c r="AB4" s="28">
        <v>4.5799999999999999E-3</v>
      </c>
      <c r="AC4" s="28">
        <v>105.55882000000001</v>
      </c>
      <c r="AD4" s="28">
        <v>7.5000000000000002E-4</v>
      </c>
    </row>
    <row r="5" spans="1:30" x14ac:dyDescent="0.25">
      <c r="A5" s="27" t="s">
        <v>3</v>
      </c>
      <c r="B5" s="28">
        <v>59.797539999999998</v>
      </c>
      <c r="C5" s="28">
        <v>0.11722</v>
      </c>
      <c r="D5" s="28">
        <v>1.6593199999999999</v>
      </c>
      <c r="E5" s="28">
        <v>1.4351700000000001</v>
      </c>
      <c r="F5" s="28">
        <v>64.915040000000005</v>
      </c>
      <c r="G5" s="28">
        <v>63.6205</v>
      </c>
      <c r="H5" s="28">
        <v>9.8082900000000013</v>
      </c>
      <c r="I5" s="28">
        <v>63.330280000000002</v>
      </c>
      <c r="J5" s="28">
        <v>1.0934300000000001</v>
      </c>
      <c r="K5" s="28">
        <v>10.12224</v>
      </c>
      <c r="L5" s="28">
        <v>735.09659999999997</v>
      </c>
      <c r="M5" s="28">
        <v>0.69652000000000003</v>
      </c>
      <c r="N5" s="28">
        <v>1.74501</v>
      </c>
      <c r="O5" s="28">
        <v>3.4790999999999999</v>
      </c>
      <c r="P5" s="28">
        <v>0.15252000000000002</v>
      </c>
      <c r="Q5" s="28">
        <v>27.131820000000001</v>
      </c>
      <c r="R5" s="28">
        <v>7305.7532000000001</v>
      </c>
      <c r="S5" s="28">
        <v>16.100480000000001</v>
      </c>
      <c r="T5" s="28">
        <v>0.45197000000000004</v>
      </c>
      <c r="U5" s="28">
        <v>4.2945500000000001</v>
      </c>
      <c r="V5" s="28">
        <v>16.104870000000002</v>
      </c>
      <c r="W5" s="28">
        <v>0.21568999999999999</v>
      </c>
      <c r="X5" s="28">
        <v>6.1527599999999998</v>
      </c>
      <c r="Y5" s="28">
        <v>5.7108400000000001</v>
      </c>
      <c r="Z5" s="28">
        <v>1.7533099999999999</v>
      </c>
      <c r="AA5" s="28">
        <v>3.46733</v>
      </c>
      <c r="AB5" s="28">
        <v>0</v>
      </c>
      <c r="AC5" s="28">
        <v>117.10328</v>
      </c>
      <c r="AD5" s="28">
        <v>0</v>
      </c>
    </row>
    <row r="6" spans="1:30" s="10" customFormat="1" x14ac:dyDescent="0.25">
      <c r="A6" s="29" t="s">
        <v>4</v>
      </c>
      <c r="B6" s="30">
        <v>56.448989999999995</v>
      </c>
      <c r="C6" s="30">
        <v>0.11722</v>
      </c>
      <c r="D6" s="30">
        <v>1.6361600000000001</v>
      </c>
      <c r="E6" s="30">
        <v>1.1177000000000001</v>
      </c>
      <c r="F6" s="30">
        <v>55.168690000000005</v>
      </c>
      <c r="G6" s="30">
        <v>19.460420000000003</v>
      </c>
      <c r="H6" s="30">
        <v>9.7060899999999997</v>
      </c>
      <c r="I6" s="30">
        <v>53.331940000000003</v>
      </c>
      <c r="J6" s="30">
        <v>0.61434</v>
      </c>
      <c r="K6" s="30">
        <v>9.9612199999999991</v>
      </c>
      <c r="L6" s="30">
        <v>731.33136000000002</v>
      </c>
      <c r="M6" s="30">
        <v>0.64560000000000006</v>
      </c>
      <c r="N6" s="30">
        <v>0.93761000000000005</v>
      </c>
      <c r="O6" s="30">
        <v>2.40686</v>
      </c>
      <c r="P6" s="30">
        <v>0.13100999999999999</v>
      </c>
      <c r="Q6" s="30">
        <v>10.56701</v>
      </c>
      <c r="R6" s="30">
        <v>7305.7532000000001</v>
      </c>
      <c r="S6" s="30">
        <v>0.90805000000000002</v>
      </c>
      <c r="T6" s="30">
        <v>0.39500999999999997</v>
      </c>
      <c r="U6" s="30">
        <v>3.7557800000000001</v>
      </c>
      <c r="V6" s="30">
        <v>1.2328800000000002</v>
      </c>
      <c r="W6" s="30">
        <v>0.19609000000000001</v>
      </c>
      <c r="X6" s="30">
        <v>4.6879900000000001</v>
      </c>
      <c r="Y6" s="30">
        <v>1.3668399999999998</v>
      </c>
      <c r="Z6" s="30">
        <v>1.2249400000000001</v>
      </c>
      <c r="AA6" s="30">
        <v>3.4669099999999999</v>
      </c>
      <c r="AB6" s="30">
        <v>0</v>
      </c>
      <c r="AC6" s="30">
        <v>47.392389999999999</v>
      </c>
      <c r="AD6" s="30">
        <v>0</v>
      </c>
    </row>
    <row r="7" spans="1:30" s="10" customFormat="1" x14ac:dyDescent="0.25">
      <c r="A7" s="29" t="s">
        <v>5</v>
      </c>
      <c r="B7" s="30">
        <v>3.3485500000000004</v>
      </c>
      <c r="C7" s="30">
        <v>0</v>
      </c>
      <c r="D7" s="30">
        <v>2.316E-2</v>
      </c>
      <c r="E7" s="30">
        <v>0.31747000000000003</v>
      </c>
      <c r="F7" s="30">
        <v>9.7463499999999996</v>
      </c>
      <c r="G7" s="30">
        <v>44.160080000000001</v>
      </c>
      <c r="H7" s="30">
        <v>0.1022</v>
      </c>
      <c r="I7" s="30">
        <v>9.9983400000000007</v>
      </c>
      <c r="J7" s="30">
        <v>0.47909000000000002</v>
      </c>
      <c r="K7" s="30">
        <v>0.16102</v>
      </c>
      <c r="L7" s="30">
        <v>3.7652400000000004</v>
      </c>
      <c r="M7" s="30">
        <v>5.092E-2</v>
      </c>
      <c r="N7" s="30">
        <v>0.80740000000000001</v>
      </c>
      <c r="O7" s="30">
        <v>1.0722400000000001</v>
      </c>
      <c r="P7" s="30">
        <v>2.1510000000000001E-2</v>
      </c>
      <c r="Q7" s="30">
        <v>16.564810000000001</v>
      </c>
      <c r="R7" s="30">
        <v>0</v>
      </c>
      <c r="S7" s="30">
        <v>15.19243</v>
      </c>
      <c r="T7" s="30">
        <v>5.6960000000000004E-2</v>
      </c>
      <c r="U7" s="30">
        <v>0.53876999999999997</v>
      </c>
      <c r="V7" s="30">
        <v>14.87199</v>
      </c>
      <c r="W7" s="30">
        <v>1.9600000000000003E-2</v>
      </c>
      <c r="X7" s="30">
        <v>1.4647699999999999</v>
      </c>
      <c r="Y7" s="30">
        <v>4.3440000000000003</v>
      </c>
      <c r="Z7" s="30">
        <v>0.52837000000000001</v>
      </c>
      <c r="AA7" s="30">
        <v>4.1999999999999996E-4</v>
      </c>
      <c r="AB7" s="30">
        <v>0</v>
      </c>
      <c r="AC7" s="30">
        <v>69.710890000000006</v>
      </c>
      <c r="AD7" s="30">
        <v>0</v>
      </c>
    </row>
    <row r="8" spans="1:30" x14ac:dyDescent="0.25">
      <c r="A8" s="27" t="s">
        <v>6</v>
      </c>
      <c r="B8" s="28">
        <v>53.664590000000004</v>
      </c>
      <c r="C8" s="28">
        <v>1.4540000000000001E-2</v>
      </c>
      <c r="D8" s="28">
        <v>2.2091699999999999</v>
      </c>
      <c r="E8" s="28">
        <v>0.26368999999999998</v>
      </c>
      <c r="F8" s="28">
        <v>15.427370000000002</v>
      </c>
      <c r="G8" s="28">
        <v>7.060000000000001E-2</v>
      </c>
      <c r="H8" s="28">
        <v>3.4624600000000001</v>
      </c>
      <c r="I8" s="28">
        <v>10.790839999999999</v>
      </c>
      <c r="J8" s="28">
        <v>6.6895899999999999</v>
      </c>
      <c r="K8" s="28">
        <v>0.37426999999999999</v>
      </c>
      <c r="L8" s="28">
        <v>1.94624</v>
      </c>
      <c r="M8" s="28">
        <v>20.130020000000002</v>
      </c>
      <c r="N8" s="28">
        <v>4.13774</v>
      </c>
      <c r="O8" s="28">
        <v>9.6367399999999996</v>
      </c>
      <c r="P8" s="28">
        <v>1.5540399999999999</v>
      </c>
      <c r="Q8" s="28">
        <v>0</v>
      </c>
      <c r="R8" s="28">
        <v>1.3231700000000002</v>
      </c>
      <c r="S8" s="28">
        <v>9.7141000000000002</v>
      </c>
      <c r="T8" s="28">
        <v>20.626420000000003</v>
      </c>
      <c r="U8" s="28">
        <v>1.1268199999999999</v>
      </c>
      <c r="V8" s="28">
        <v>1.8438800000000002</v>
      </c>
      <c r="W8" s="28">
        <v>5.5920000000000004E-2</v>
      </c>
      <c r="X8" s="28">
        <v>5.77163</v>
      </c>
      <c r="Y8" s="28">
        <v>0.53682000000000007</v>
      </c>
      <c r="Z8" s="28">
        <v>11.38645</v>
      </c>
      <c r="AA8" s="28">
        <v>48.39678</v>
      </c>
      <c r="AB8" s="28">
        <v>0</v>
      </c>
      <c r="AC8" s="28">
        <v>109.91395</v>
      </c>
      <c r="AD8" s="28">
        <v>1529.0307399999999</v>
      </c>
    </row>
    <row r="9" spans="1:30" x14ac:dyDescent="0.25">
      <c r="A9" s="27" t="s">
        <v>7</v>
      </c>
      <c r="B9" s="28">
        <v>2192.1219900000001</v>
      </c>
      <c r="C9" s="28">
        <v>2.5765199999999999</v>
      </c>
      <c r="D9" s="28">
        <v>1.58203</v>
      </c>
      <c r="E9" s="28">
        <v>0</v>
      </c>
      <c r="F9" s="28">
        <v>3.5640399999999999</v>
      </c>
      <c r="G9" s="28">
        <v>0</v>
      </c>
      <c r="H9" s="28">
        <v>0.38025999999999999</v>
      </c>
      <c r="I9" s="28">
        <v>33.257669999999997</v>
      </c>
      <c r="J9" s="28">
        <v>0</v>
      </c>
      <c r="K9" s="28">
        <v>0.23762</v>
      </c>
      <c r="L9" s="28">
        <v>14.249040000000001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244.5505</v>
      </c>
      <c r="S9" s="28">
        <v>1.7569999999999999E-2</v>
      </c>
      <c r="T9" s="28">
        <v>0</v>
      </c>
      <c r="U9" s="28">
        <v>0.32001999999999997</v>
      </c>
      <c r="V9" s="28">
        <v>3.1700000000000001E-3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7.9780000000000004E-2</v>
      </c>
      <c r="AD9" s="28">
        <v>0.16037999999999999</v>
      </c>
    </row>
    <row r="10" spans="1:30" x14ac:dyDescent="0.25">
      <c r="A10" s="27" t="s">
        <v>8</v>
      </c>
      <c r="B10" s="28">
        <v>109.00062</v>
      </c>
      <c r="C10" s="28">
        <v>30.812159999999999</v>
      </c>
      <c r="D10" s="28">
        <v>21.611000000000001</v>
      </c>
      <c r="E10" s="28">
        <v>5.7579500000000001</v>
      </c>
      <c r="F10" s="28">
        <v>60.027300000000004</v>
      </c>
      <c r="G10" s="28">
        <v>6.0770000000000005E-2</v>
      </c>
      <c r="H10" s="28">
        <v>7.7582899999999997</v>
      </c>
      <c r="I10" s="28">
        <v>2.9126799999999999</v>
      </c>
      <c r="J10" s="28">
        <v>13.719950000000001</v>
      </c>
      <c r="K10" s="28">
        <v>166.01805000000002</v>
      </c>
      <c r="L10" s="28">
        <v>9.2127700000000008</v>
      </c>
      <c r="M10" s="28">
        <v>17.515819999999998</v>
      </c>
      <c r="N10" s="28">
        <v>3.4944799999999998</v>
      </c>
      <c r="O10" s="28">
        <v>10.908370000000001</v>
      </c>
      <c r="P10" s="28">
        <v>0.13806000000000002</v>
      </c>
      <c r="Q10" s="28">
        <v>0.53158000000000005</v>
      </c>
      <c r="R10" s="28">
        <v>47.872160000000001</v>
      </c>
      <c r="S10" s="28">
        <v>19.533420000000003</v>
      </c>
      <c r="T10" s="28">
        <v>49.520009999999999</v>
      </c>
      <c r="U10" s="28">
        <v>15.29195</v>
      </c>
      <c r="V10" s="28">
        <v>3.0841500000000002</v>
      </c>
      <c r="W10" s="28">
        <v>0.19988</v>
      </c>
      <c r="X10" s="28">
        <v>2.84232</v>
      </c>
      <c r="Y10" s="28">
        <v>3.2557900000000002</v>
      </c>
      <c r="Z10" s="28">
        <v>12.705450000000001</v>
      </c>
      <c r="AA10" s="28">
        <v>63.66639</v>
      </c>
      <c r="AB10" s="28">
        <v>0</v>
      </c>
      <c r="AC10" s="28">
        <v>28.75224</v>
      </c>
      <c r="AD10" s="28">
        <v>0</v>
      </c>
    </row>
    <row r="11" spans="1:30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33" t="s">
        <v>9</v>
      </c>
      <c r="B12" s="34">
        <f>SUM(B3:B5)+SUM(B8:B10)</f>
        <v>3168.6693699999996</v>
      </c>
      <c r="C12" s="34">
        <f t="shared" ref="C12:AD12" si="0">SUM(C3:C5)+SUM(C8:C10)</f>
        <v>567.98591999999996</v>
      </c>
      <c r="D12" s="34">
        <f t="shared" si="0"/>
        <v>365.67207999999999</v>
      </c>
      <c r="E12" s="34">
        <f t="shared" si="0"/>
        <v>99.013440000000003</v>
      </c>
      <c r="F12" s="34">
        <f t="shared" si="0"/>
        <v>934.14457999999991</v>
      </c>
      <c r="G12" s="34">
        <f t="shared" si="0"/>
        <v>78.28698</v>
      </c>
      <c r="H12" s="34">
        <f t="shared" si="0"/>
        <v>186.96709999999999</v>
      </c>
      <c r="I12" s="34">
        <f t="shared" si="0"/>
        <v>218.34001999999998</v>
      </c>
      <c r="J12" s="34">
        <f t="shared" si="0"/>
        <v>77.956950000000006</v>
      </c>
      <c r="K12" s="34">
        <f t="shared" si="0"/>
        <v>2092.2461499999999</v>
      </c>
      <c r="L12" s="34">
        <f t="shared" si="0"/>
        <v>1002.83502</v>
      </c>
      <c r="M12" s="34">
        <f t="shared" si="0"/>
        <v>298.82527000000005</v>
      </c>
      <c r="N12" s="34">
        <f t="shared" si="0"/>
        <v>96.265799999999999</v>
      </c>
      <c r="O12" s="34">
        <f t="shared" si="0"/>
        <v>266.60109</v>
      </c>
      <c r="P12" s="34">
        <f t="shared" si="0"/>
        <v>9.5435800000000004</v>
      </c>
      <c r="Q12" s="34">
        <f t="shared" si="0"/>
        <v>38.46078</v>
      </c>
      <c r="R12" s="34">
        <f t="shared" si="0"/>
        <v>7655.2515999999996</v>
      </c>
      <c r="S12" s="34">
        <f t="shared" si="0"/>
        <v>450.54740999999996</v>
      </c>
      <c r="T12" s="34">
        <f t="shared" si="0"/>
        <v>276.05180999999999</v>
      </c>
      <c r="U12" s="34">
        <f t="shared" si="0"/>
        <v>201.13246999999998</v>
      </c>
      <c r="V12" s="34">
        <f t="shared" si="0"/>
        <v>61.819500000000005</v>
      </c>
      <c r="W12" s="34">
        <f t="shared" si="0"/>
        <v>3.8858500000000005</v>
      </c>
      <c r="X12" s="34">
        <f t="shared" si="0"/>
        <v>63.425319999999999</v>
      </c>
      <c r="Y12" s="34">
        <f t="shared" si="0"/>
        <v>36.562620000000003</v>
      </c>
      <c r="Z12" s="34">
        <f t="shared" si="0"/>
        <v>119.30378000000002</v>
      </c>
      <c r="AA12" s="34">
        <f t="shared" si="0"/>
        <v>697.65388000000007</v>
      </c>
      <c r="AB12" s="34">
        <f t="shared" si="0"/>
        <v>0.52368999999999999</v>
      </c>
      <c r="AC12" s="34">
        <f t="shared" si="0"/>
        <v>421.51366000000002</v>
      </c>
      <c r="AD12" s="34">
        <f t="shared" si="0"/>
        <v>1529.7856400000001</v>
      </c>
    </row>
    <row r="13" spans="1:30" x14ac:dyDescent="0.25">
      <c r="A13" s="1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0" x14ac:dyDescent="0.25">
      <c r="A14" s="27" t="s">
        <v>10</v>
      </c>
      <c r="B14" s="28">
        <v>44.220790000000001</v>
      </c>
      <c r="C14" s="28">
        <v>0</v>
      </c>
      <c r="D14" s="28">
        <v>18.662500000000001</v>
      </c>
      <c r="E14" s="28">
        <v>0.72523000000000004</v>
      </c>
      <c r="F14" s="28">
        <v>53.216770000000004</v>
      </c>
      <c r="G14" s="28">
        <v>2.5500000000000002E-3</v>
      </c>
      <c r="H14" s="28">
        <v>3.6467100000000001</v>
      </c>
      <c r="I14" s="28">
        <v>26.670159999999999</v>
      </c>
      <c r="J14" s="28">
        <v>35.087540000000004</v>
      </c>
      <c r="K14" s="28">
        <v>20.46491</v>
      </c>
      <c r="L14" s="28">
        <v>9.36191</v>
      </c>
      <c r="M14" s="28">
        <v>15.114870000000002</v>
      </c>
      <c r="N14" s="28">
        <v>40.665599999999998</v>
      </c>
      <c r="O14" s="28">
        <v>4.0022099999999998</v>
      </c>
      <c r="P14" s="28">
        <v>4.59666</v>
      </c>
      <c r="Q14" s="28">
        <v>1.1500000000000002E-3</v>
      </c>
      <c r="R14" s="28">
        <v>9.3703099999999999</v>
      </c>
      <c r="S14" s="28">
        <v>76.720290000000006</v>
      </c>
      <c r="T14" s="28">
        <v>95.863150000000005</v>
      </c>
      <c r="U14" s="28">
        <v>9.5541100000000014</v>
      </c>
      <c r="V14" s="28">
        <v>20.537860000000002</v>
      </c>
      <c r="W14" s="28">
        <v>1.4156500000000001</v>
      </c>
      <c r="X14" s="28">
        <v>4.4563000000000006</v>
      </c>
      <c r="Y14" s="28">
        <v>3.0466700000000002</v>
      </c>
      <c r="Z14" s="28">
        <v>6.9911500000000002</v>
      </c>
      <c r="AA14" s="28">
        <v>11.34375</v>
      </c>
      <c r="AB14" s="28">
        <v>0</v>
      </c>
      <c r="AC14" s="28">
        <v>16.14348</v>
      </c>
      <c r="AD14" s="28">
        <v>2.4078000000000004</v>
      </c>
    </row>
    <row r="15" spans="1:30" x14ac:dyDescent="0.25">
      <c r="A15" s="27" t="s">
        <v>11</v>
      </c>
      <c r="B15" s="28">
        <v>15.84061</v>
      </c>
      <c r="C15" s="28">
        <v>0</v>
      </c>
      <c r="D15" s="28">
        <v>7.9384199999999998</v>
      </c>
      <c r="E15" s="28">
        <v>0.40194000000000002</v>
      </c>
      <c r="F15" s="28">
        <v>6.4954099999999997</v>
      </c>
      <c r="G15" s="28">
        <v>0.46529000000000004</v>
      </c>
      <c r="H15" s="28">
        <v>14.299280000000001</v>
      </c>
      <c r="I15" s="28">
        <v>4.4979899999999997</v>
      </c>
      <c r="J15" s="28">
        <v>0.76055000000000006</v>
      </c>
      <c r="K15" s="28">
        <v>19.30115</v>
      </c>
      <c r="L15" s="28">
        <v>1.9827600000000001</v>
      </c>
      <c r="M15" s="28">
        <v>21.584319999999998</v>
      </c>
      <c r="N15" s="28">
        <v>4.8556800000000004</v>
      </c>
      <c r="O15" s="28">
        <v>15.583210000000001</v>
      </c>
      <c r="P15" s="28">
        <v>5.0750000000000003E-2</v>
      </c>
      <c r="Q15" s="28">
        <v>1.5877000000000001</v>
      </c>
      <c r="R15" s="28">
        <v>8.1457899999999999</v>
      </c>
      <c r="S15" s="28">
        <v>75.785570000000007</v>
      </c>
      <c r="T15" s="28">
        <v>22.45853</v>
      </c>
      <c r="U15" s="28">
        <v>39.09104</v>
      </c>
      <c r="V15" s="28">
        <v>3.0189900000000001</v>
      </c>
      <c r="W15" s="28">
        <v>0.24627000000000002</v>
      </c>
      <c r="X15" s="28">
        <v>3.14629</v>
      </c>
      <c r="Y15" s="28">
        <v>5.2060600000000008</v>
      </c>
      <c r="Z15" s="28">
        <v>4.6180099999999999</v>
      </c>
      <c r="AA15" s="28">
        <v>57.32414</v>
      </c>
      <c r="AB15" s="28">
        <v>0</v>
      </c>
      <c r="AC15" s="28">
        <v>23.01473</v>
      </c>
      <c r="AD15" s="28">
        <v>5.382E-2</v>
      </c>
    </row>
    <row r="16" spans="1:30" s="18" customFormat="1" x14ac:dyDescent="0.25">
      <c r="A16" s="36" t="s">
        <v>12</v>
      </c>
      <c r="B16" s="37">
        <v>0.96678999999999993</v>
      </c>
      <c r="C16" s="37">
        <v>7.0000000000000007E-5</v>
      </c>
      <c r="D16" s="37">
        <v>1.4965299999999999</v>
      </c>
      <c r="E16" s="37">
        <v>0</v>
      </c>
      <c r="F16" s="37">
        <v>7.8803100000000006</v>
      </c>
      <c r="G16" s="37">
        <v>0.58739999999999992</v>
      </c>
      <c r="H16" s="37">
        <v>19.029810000000001</v>
      </c>
      <c r="I16" s="37">
        <v>32.244979999999998</v>
      </c>
      <c r="J16" s="37">
        <v>80.082920000000001</v>
      </c>
      <c r="K16" s="37">
        <v>9.6629999999999994E-2</v>
      </c>
      <c r="L16" s="37">
        <v>5.1010200000000001</v>
      </c>
      <c r="M16" s="37">
        <v>4.1952400000000001</v>
      </c>
      <c r="N16" s="37">
        <v>2.17733</v>
      </c>
      <c r="O16" s="37">
        <v>0.81394000000000011</v>
      </c>
      <c r="P16" s="37">
        <v>0.13233</v>
      </c>
      <c r="Q16" s="37">
        <v>2.02705</v>
      </c>
      <c r="R16" s="37">
        <v>1.6555599999999999</v>
      </c>
      <c r="S16" s="37">
        <v>34.776489999999995</v>
      </c>
      <c r="T16" s="37">
        <v>4.0491099999999998</v>
      </c>
      <c r="U16" s="37">
        <v>2.7303600000000001</v>
      </c>
      <c r="V16" s="37">
        <v>28.643069999999998</v>
      </c>
      <c r="W16" s="37">
        <v>1.98231</v>
      </c>
      <c r="X16" s="37">
        <v>1.92574</v>
      </c>
      <c r="Y16" s="37">
        <v>8.9173299999999998</v>
      </c>
      <c r="Z16" s="37">
        <v>40.335610000000003</v>
      </c>
      <c r="AA16" s="37">
        <v>334.01832999999999</v>
      </c>
      <c r="AB16" s="37">
        <v>0</v>
      </c>
      <c r="AC16" s="37">
        <v>40.763809999999999</v>
      </c>
      <c r="AD16" s="37">
        <v>0</v>
      </c>
    </row>
    <row r="17" spans="1:30" s="10" customFormat="1" x14ac:dyDescent="0.25">
      <c r="A17" s="29" t="s">
        <v>13</v>
      </c>
      <c r="B17" s="30">
        <v>0.39634000000000003</v>
      </c>
      <c r="C17" s="30">
        <v>7.0000000000000007E-5</v>
      </c>
      <c r="D17" s="30">
        <v>1.1548600000000002</v>
      </c>
      <c r="E17" s="30">
        <v>0</v>
      </c>
      <c r="F17" s="30">
        <v>7.3044400000000005</v>
      </c>
      <c r="G17" s="30">
        <v>0.36113000000000001</v>
      </c>
      <c r="H17" s="30">
        <v>0.27744999999999997</v>
      </c>
      <c r="I17" s="30">
        <v>29.44679</v>
      </c>
      <c r="J17" s="30">
        <v>74.88985000000001</v>
      </c>
      <c r="K17" s="30">
        <v>8.6419999999999997E-2</v>
      </c>
      <c r="L17" s="30">
        <v>4.8633100000000002</v>
      </c>
      <c r="M17" s="30">
        <v>1.4496300000000002</v>
      </c>
      <c r="N17" s="30">
        <v>1.00163</v>
      </c>
      <c r="O17" s="30">
        <v>0.59731000000000001</v>
      </c>
      <c r="P17" s="30">
        <v>5.7730000000000004E-2</v>
      </c>
      <c r="Q17" s="30">
        <v>0.45891999999999999</v>
      </c>
      <c r="R17" s="30">
        <v>1.6555599999999999</v>
      </c>
      <c r="S17" s="30">
        <v>3.3246599999999997</v>
      </c>
      <c r="T17" s="30">
        <v>3.71027</v>
      </c>
      <c r="U17" s="30">
        <v>2.2828400000000002</v>
      </c>
      <c r="V17" s="30">
        <v>0.35014000000000001</v>
      </c>
      <c r="W17" s="30">
        <v>0</v>
      </c>
      <c r="X17" s="30">
        <v>1.1129500000000001</v>
      </c>
      <c r="Y17" s="30">
        <v>0.91374999999999995</v>
      </c>
      <c r="Z17" s="30">
        <v>0.80050999999999994</v>
      </c>
      <c r="AA17" s="30">
        <v>8.8049500000000016</v>
      </c>
      <c r="AB17" s="30">
        <v>0</v>
      </c>
      <c r="AC17" s="30">
        <v>5.2850000000000001</v>
      </c>
      <c r="AD17" s="30">
        <v>0</v>
      </c>
    </row>
    <row r="18" spans="1:30" s="10" customFormat="1" x14ac:dyDescent="0.25">
      <c r="A18" s="29" t="s">
        <v>14</v>
      </c>
      <c r="B18" s="30">
        <v>0.57045000000000001</v>
      </c>
      <c r="C18" s="30">
        <v>0</v>
      </c>
      <c r="D18" s="30">
        <v>0.34167000000000003</v>
      </c>
      <c r="E18" s="30">
        <v>0</v>
      </c>
      <c r="F18" s="30">
        <v>0.57586999999999999</v>
      </c>
      <c r="G18" s="30">
        <v>0.22627</v>
      </c>
      <c r="H18" s="30">
        <v>18.752359999999999</v>
      </c>
      <c r="I18" s="30">
        <v>2.79819</v>
      </c>
      <c r="J18" s="30">
        <v>5.1930699999999996</v>
      </c>
      <c r="K18" s="30">
        <v>1.021E-2</v>
      </c>
      <c r="L18" s="30">
        <v>0.23771</v>
      </c>
      <c r="M18" s="30">
        <v>2.7456100000000001</v>
      </c>
      <c r="N18" s="30">
        <v>1.1757</v>
      </c>
      <c r="O18" s="30">
        <v>0.21662999999999999</v>
      </c>
      <c r="P18" s="30">
        <v>7.4600000000000014E-2</v>
      </c>
      <c r="Q18" s="30">
        <v>1.56813</v>
      </c>
      <c r="R18" s="30">
        <v>0</v>
      </c>
      <c r="S18" s="30">
        <v>31.451830000000001</v>
      </c>
      <c r="T18" s="30">
        <v>0.33884000000000003</v>
      </c>
      <c r="U18" s="30">
        <v>0.44751999999999997</v>
      </c>
      <c r="V18" s="30">
        <v>28.292930000000002</v>
      </c>
      <c r="W18" s="30">
        <v>1.98231</v>
      </c>
      <c r="X18" s="30">
        <v>0.81279000000000001</v>
      </c>
      <c r="Y18" s="30">
        <v>8.0035799999999995</v>
      </c>
      <c r="Z18" s="30">
        <v>39.5351</v>
      </c>
      <c r="AA18" s="30">
        <v>325.21338000000003</v>
      </c>
      <c r="AB18" s="30">
        <v>0</v>
      </c>
      <c r="AC18" s="30">
        <v>35.478809999999996</v>
      </c>
      <c r="AD18" s="30">
        <v>0</v>
      </c>
    </row>
    <row r="19" spans="1:30" x14ac:dyDescent="0.25">
      <c r="A19" s="27" t="s">
        <v>15</v>
      </c>
      <c r="B19" s="28">
        <v>0.29066000000000003</v>
      </c>
      <c r="C19" s="28">
        <v>0</v>
      </c>
      <c r="D19" s="28">
        <v>0</v>
      </c>
      <c r="E19" s="28">
        <v>0</v>
      </c>
      <c r="F19" s="28">
        <v>2.5999999999999999E-2</v>
      </c>
      <c r="G19" s="28">
        <v>0</v>
      </c>
      <c r="H19" s="28">
        <v>0</v>
      </c>
      <c r="I19" s="28">
        <v>11.17347</v>
      </c>
      <c r="J19" s="28">
        <v>8.009739999999999</v>
      </c>
      <c r="K19" s="28">
        <v>0</v>
      </c>
      <c r="L19" s="28">
        <v>22.170279999999998</v>
      </c>
      <c r="M19" s="28">
        <v>0.36675999999999997</v>
      </c>
      <c r="N19" s="28">
        <v>1.3600000000000001E-3</v>
      </c>
      <c r="O19" s="28">
        <v>0.41386000000000001</v>
      </c>
      <c r="P19" s="28">
        <v>0</v>
      </c>
      <c r="Q19" s="28">
        <v>0</v>
      </c>
      <c r="R19" s="28">
        <v>257.27847000000003</v>
      </c>
      <c r="S19" s="28">
        <v>4.56738</v>
      </c>
      <c r="T19" s="28">
        <v>7.7350000000000002E-2</v>
      </c>
      <c r="U19" s="28">
        <v>3.6783699999999997</v>
      </c>
      <c r="V19" s="28">
        <v>3</v>
      </c>
      <c r="W19" s="28">
        <v>0</v>
      </c>
      <c r="X19" s="28">
        <v>0</v>
      </c>
      <c r="Y19" s="28">
        <v>5.126E-2</v>
      </c>
      <c r="Z19" s="28">
        <v>48.751150000000003</v>
      </c>
      <c r="AA19" s="28">
        <v>0.52579999999999993</v>
      </c>
      <c r="AB19" s="28">
        <v>0</v>
      </c>
      <c r="AC19" s="28">
        <v>137.78317999999999</v>
      </c>
      <c r="AD19" s="28">
        <v>0</v>
      </c>
    </row>
    <row r="20" spans="1:30" x14ac:dyDescent="0.25">
      <c r="A20" s="27" t="s">
        <v>16</v>
      </c>
      <c r="B20" s="28">
        <v>202.99694</v>
      </c>
      <c r="C20" s="28">
        <v>0</v>
      </c>
      <c r="D20" s="28">
        <v>3.3E-4</v>
      </c>
      <c r="E20" s="28">
        <v>0</v>
      </c>
      <c r="F20" s="28">
        <v>0.35885</v>
      </c>
      <c r="G20" s="28">
        <v>8.9999999999999992E-5</v>
      </c>
      <c r="H20" s="28">
        <v>2.1499999999999998E-2</v>
      </c>
      <c r="I20" s="28">
        <v>7.8997799999999998</v>
      </c>
      <c r="J20" s="28">
        <v>6.6513800000000005</v>
      </c>
      <c r="K20" s="28">
        <v>3.6999999999999999E-4</v>
      </c>
      <c r="L20" s="28">
        <v>9.4083899999999989</v>
      </c>
      <c r="M20" s="28">
        <v>2.9695300000000002</v>
      </c>
      <c r="N20" s="28">
        <v>0.27394000000000002</v>
      </c>
      <c r="O20" s="28">
        <v>2.2554700000000003</v>
      </c>
      <c r="P20" s="28">
        <v>0</v>
      </c>
      <c r="Q20" s="28">
        <v>0</v>
      </c>
      <c r="R20" s="28">
        <v>108.899</v>
      </c>
      <c r="S20" s="28">
        <v>4.7999999999999996E-3</v>
      </c>
      <c r="T20" s="28">
        <v>5.7419999999999999E-2</v>
      </c>
      <c r="U20" s="28">
        <v>8.317260000000001</v>
      </c>
      <c r="V20" s="28">
        <v>7.0472300000000008</v>
      </c>
      <c r="W20" s="28">
        <v>0</v>
      </c>
      <c r="X20" s="28">
        <v>2.0930000000000001E-2</v>
      </c>
      <c r="Y20" s="28">
        <v>7.9659999999999995E-2</v>
      </c>
      <c r="Z20" s="28">
        <v>14.822760000000001</v>
      </c>
      <c r="AA20" s="28">
        <v>3.59362</v>
      </c>
      <c r="AB20" s="28">
        <v>0</v>
      </c>
      <c r="AC20" s="28">
        <v>192.74063000000001</v>
      </c>
      <c r="AD20" s="28">
        <v>0</v>
      </c>
    </row>
    <row r="21" spans="1:30" x14ac:dyDescent="0.25">
      <c r="A21" s="27" t="s">
        <v>17</v>
      </c>
      <c r="B21" s="28">
        <v>0.13242000000000001</v>
      </c>
      <c r="C21" s="28">
        <v>0</v>
      </c>
      <c r="D21" s="28">
        <v>0</v>
      </c>
      <c r="E21" s="28">
        <v>0</v>
      </c>
      <c r="F21" s="28">
        <v>3.8999999999999999E-4</v>
      </c>
      <c r="G21" s="28">
        <v>0</v>
      </c>
      <c r="H21" s="28">
        <v>0.15631999999999999</v>
      </c>
      <c r="I21" s="28">
        <v>0</v>
      </c>
      <c r="J21" s="28">
        <v>1.26644</v>
      </c>
      <c r="K21" s="28">
        <v>2.7499999999999998E-3</v>
      </c>
      <c r="L21" s="28">
        <v>0</v>
      </c>
      <c r="M21" s="28">
        <v>0.11189</v>
      </c>
      <c r="N21" s="28">
        <v>3.7950000000000005E-2</v>
      </c>
      <c r="O21" s="28">
        <v>8.3710000000000007E-2</v>
      </c>
      <c r="P21" s="28">
        <v>1.1E-4</v>
      </c>
      <c r="Q21" s="28">
        <v>1E-4</v>
      </c>
      <c r="R21" s="28">
        <v>0</v>
      </c>
      <c r="S21" s="28">
        <v>0.22958000000000001</v>
      </c>
      <c r="T21" s="28">
        <v>5.7996500000000006</v>
      </c>
      <c r="U21" s="28">
        <v>0</v>
      </c>
      <c r="V21" s="28">
        <v>2.0103900000000001</v>
      </c>
      <c r="W21" s="28">
        <v>3.3930000000000002E-2</v>
      </c>
      <c r="X21" s="28">
        <v>1.71086</v>
      </c>
      <c r="Y21" s="28">
        <v>0.16153999999999999</v>
      </c>
      <c r="Z21" s="28">
        <v>2.2280000000000001E-2</v>
      </c>
      <c r="AA21" s="28">
        <v>1.6200000000000001E-3</v>
      </c>
      <c r="AB21" s="28">
        <v>0</v>
      </c>
      <c r="AC21" s="28">
        <v>45.678520000000006</v>
      </c>
      <c r="AD21" s="28">
        <v>0</v>
      </c>
    </row>
    <row r="22" spans="1:30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x14ac:dyDescent="0.25">
      <c r="A23" s="38" t="s">
        <v>18</v>
      </c>
      <c r="B23" s="39">
        <f>SUM(B14:B16)+SUM(B19:B21)</f>
        <v>264.44821000000002</v>
      </c>
      <c r="C23" s="39">
        <f t="shared" ref="C23:AD23" si="1">SUM(C14:C16)+SUM(C19:C21)</f>
        <v>7.0000000000000007E-5</v>
      </c>
      <c r="D23" s="39">
        <f t="shared" si="1"/>
        <v>28.097780000000004</v>
      </c>
      <c r="E23" s="39">
        <f t="shared" si="1"/>
        <v>1.12717</v>
      </c>
      <c r="F23" s="39">
        <f t="shared" si="1"/>
        <v>67.977729999999994</v>
      </c>
      <c r="G23" s="39">
        <f t="shared" si="1"/>
        <v>1.0553299999999999</v>
      </c>
      <c r="H23" s="39">
        <f t="shared" si="1"/>
        <v>37.153620000000004</v>
      </c>
      <c r="I23" s="39">
        <f t="shared" si="1"/>
        <v>82.486379999999997</v>
      </c>
      <c r="J23" s="39">
        <f t="shared" si="1"/>
        <v>131.85857000000001</v>
      </c>
      <c r="K23" s="39">
        <f t="shared" si="1"/>
        <v>39.865809999999996</v>
      </c>
      <c r="L23" s="39">
        <f t="shared" si="1"/>
        <v>48.024359999999994</v>
      </c>
      <c r="M23" s="39">
        <f t="shared" si="1"/>
        <v>44.342610000000001</v>
      </c>
      <c r="N23" s="39">
        <f t="shared" si="1"/>
        <v>48.011859999999992</v>
      </c>
      <c r="O23" s="39">
        <f t="shared" si="1"/>
        <v>23.1524</v>
      </c>
      <c r="P23" s="39">
        <f t="shared" si="1"/>
        <v>4.7798499999999997</v>
      </c>
      <c r="Q23" s="39">
        <f t="shared" si="1"/>
        <v>3.6160000000000001</v>
      </c>
      <c r="R23" s="39">
        <f t="shared" si="1"/>
        <v>385.34913000000006</v>
      </c>
      <c r="S23" s="39">
        <f t="shared" si="1"/>
        <v>192.08411000000001</v>
      </c>
      <c r="T23" s="39">
        <f t="shared" si="1"/>
        <v>128.30520999999999</v>
      </c>
      <c r="U23" s="39">
        <f t="shared" si="1"/>
        <v>63.371139999999997</v>
      </c>
      <c r="V23" s="39">
        <f t="shared" si="1"/>
        <v>64.257540000000006</v>
      </c>
      <c r="W23" s="39">
        <f t="shared" si="1"/>
        <v>3.6781600000000001</v>
      </c>
      <c r="X23" s="39">
        <f t="shared" si="1"/>
        <v>11.260120000000001</v>
      </c>
      <c r="Y23" s="39">
        <f t="shared" si="1"/>
        <v>17.462519999999998</v>
      </c>
      <c r="Z23" s="39">
        <f t="shared" si="1"/>
        <v>115.54096000000001</v>
      </c>
      <c r="AA23" s="39">
        <f t="shared" si="1"/>
        <v>406.80725999999999</v>
      </c>
      <c r="AB23" s="39">
        <f t="shared" si="1"/>
        <v>0</v>
      </c>
      <c r="AC23" s="39">
        <f t="shared" si="1"/>
        <v>456.12435000000005</v>
      </c>
      <c r="AD23" s="39">
        <f t="shared" si="1"/>
        <v>2.4616200000000004</v>
      </c>
    </row>
    <row r="24" spans="1:30" x14ac:dyDescent="0.25">
      <c r="A24" s="1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x14ac:dyDescent="0.25">
      <c r="A25" s="41" t="s">
        <v>19</v>
      </c>
      <c r="B25" s="42">
        <f>+B12+B23</f>
        <v>3433.1175799999996</v>
      </c>
      <c r="C25" s="42">
        <f t="shared" ref="C25:AD25" si="2">+C12+C23</f>
        <v>567.98599000000002</v>
      </c>
      <c r="D25" s="42">
        <f t="shared" si="2"/>
        <v>393.76985999999999</v>
      </c>
      <c r="E25" s="42">
        <f t="shared" si="2"/>
        <v>100.14061000000001</v>
      </c>
      <c r="F25" s="42">
        <f t="shared" si="2"/>
        <v>1002.1223099999999</v>
      </c>
      <c r="G25" s="42">
        <f>+G12+G23</f>
        <v>79.342309999999998</v>
      </c>
      <c r="H25" s="42">
        <f t="shared" si="2"/>
        <v>224.12072000000001</v>
      </c>
      <c r="I25" s="42">
        <f t="shared" si="2"/>
        <v>300.82639999999998</v>
      </c>
      <c r="J25" s="42">
        <f t="shared" si="2"/>
        <v>209.81552000000002</v>
      </c>
      <c r="K25" s="42">
        <f t="shared" si="2"/>
        <v>2132.1119599999997</v>
      </c>
      <c r="L25" s="42">
        <f t="shared" si="2"/>
        <v>1050.8593799999999</v>
      </c>
      <c r="M25" s="42">
        <f t="shared" si="2"/>
        <v>343.16788000000003</v>
      </c>
      <c r="N25" s="42">
        <f t="shared" si="2"/>
        <v>144.27766</v>
      </c>
      <c r="O25" s="42">
        <f t="shared" si="2"/>
        <v>289.75349</v>
      </c>
      <c r="P25" s="42">
        <f t="shared" si="2"/>
        <v>14.32343</v>
      </c>
      <c r="Q25" s="42">
        <f t="shared" si="2"/>
        <v>42.076779999999999</v>
      </c>
      <c r="R25" s="42">
        <f t="shared" si="2"/>
        <v>8040.6007300000001</v>
      </c>
      <c r="S25" s="42">
        <f t="shared" si="2"/>
        <v>642.63151999999991</v>
      </c>
      <c r="T25" s="42">
        <f t="shared" si="2"/>
        <v>404.35701999999998</v>
      </c>
      <c r="U25" s="42">
        <f t="shared" si="2"/>
        <v>264.50360999999998</v>
      </c>
      <c r="V25" s="42">
        <f t="shared" si="2"/>
        <v>126.07704000000001</v>
      </c>
      <c r="W25" s="42">
        <f t="shared" si="2"/>
        <v>7.5640100000000006</v>
      </c>
      <c r="X25" s="42">
        <f t="shared" si="2"/>
        <v>74.68544</v>
      </c>
      <c r="Y25" s="42">
        <f t="shared" si="2"/>
        <v>54.02514</v>
      </c>
      <c r="Z25" s="42">
        <f t="shared" si="2"/>
        <v>234.84474000000003</v>
      </c>
      <c r="AA25" s="42">
        <f t="shared" si="2"/>
        <v>1104.4611400000001</v>
      </c>
      <c r="AB25" s="42">
        <f t="shared" si="2"/>
        <v>0.52368999999999999</v>
      </c>
      <c r="AC25" s="42">
        <f t="shared" si="2"/>
        <v>877.63801000000012</v>
      </c>
      <c r="AD25" s="42">
        <f t="shared" si="2"/>
        <v>1532.2472600000001</v>
      </c>
    </row>
    <row r="26" spans="1:30" x14ac:dyDescent="0.25">
      <c r="A26" s="2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2015 SPAcategoria</vt:lpstr>
      <vt:lpstr>2015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Pocusta Elisabetta</cp:lastModifiedBy>
  <dcterms:created xsi:type="dcterms:W3CDTF">2017-09-28T09:49:23Z</dcterms:created>
  <dcterms:modified xsi:type="dcterms:W3CDTF">2018-06-15T09:31:56Z</dcterms:modified>
</cp:coreProperties>
</file>