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/>
  </bookViews>
  <sheets>
    <sheet name="2014 SPAcategoria" sheetId="1" r:id="rId1"/>
    <sheet name="2014 SPA settor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2" l="1"/>
  <c r="B23" i="1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D25" i="2" s="1"/>
  <c r="C12" i="2"/>
  <c r="C25" i="2" s="1"/>
  <c r="D12" i="2"/>
  <c r="E12" i="2"/>
  <c r="E25" i="2" s="1"/>
  <c r="F12" i="2"/>
  <c r="F25" i="2" s="1"/>
  <c r="G12" i="2"/>
  <c r="H12" i="2"/>
  <c r="I12" i="2"/>
  <c r="I25" i="2" s="1"/>
  <c r="J12" i="2"/>
  <c r="J25" i="2" s="1"/>
  <c r="K12" i="2"/>
  <c r="L12" i="2"/>
  <c r="M12" i="2"/>
  <c r="M25" i="2" s="1"/>
  <c r="N12" i="2"/>
  <c r="N25" i="2" s="1"/>
  <c r="O12" i="2"/>
  <c r="P12" i="2"/>
  <c r="Q12" i="2"/>
  <c r="Q25" i="2" s="1"/>
  <c r="R12" i="2"/>
  <c r="R25" i="2" s="1"/>
  <c r="S12" i="2"/>
  <c r="T12" i="2"/>
  <c r="U12" i="2"/>
  <c r="U25" i="2" s="1"/>
  <c r="V12" i="2"/>
  <c r="V25" i="2" s="1"/>
  <c r="W12" i="2"/>
  <c r="X12" i="2"/>
  <c r="Y12" i="2"/>
  <c r="Y25" i="2" s="1"/>
  <c r="Z12" i="2"/>
  <c r="Z25" i="2" s="1"/>
  <c r="AA12" i="2"/>
  <c r="AB12" i="2"/>
  <c r="AC12" i="2"/>
  <c r="AC25" i="2" s="1"/>
  <c r="B23" i="2"/>
  <c r="B12" i="2"/>
  <c r="B25" i="2" l="1"/>
  <c r="X25" i="2"/>
  <c r="T25" i="2"/>
  <c r="L25" i="2"/>
  <c r="D25" i="2"/>
  <c r="W25" i="2"/>
  <c r="S25" i="2"/>
  <c r="O25" i="2"/>
  <c r="K25" i="2"/>
  <c r="G25" i="2"/>
  <c r="AB25" i="2"/>
  <c r="P25" i="2"/>
  <c r="H25" i="2"/>
  <c r="AA25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<sst xmlns="http://schemas.openxmlformats.org/spreadsheetml/2006/main" count="70" uniqueCount="51">
  <si>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</si>
  <si>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</si>
  <si>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</si>
  <si>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</si>
  <si>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</si>
  <si>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</si>
  <si>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</si>
  <si>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</si>
  <si>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</si>
  <si>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</si>
  <si>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</si>
  <si>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</si>
  <si>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</si>
  <si>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</si>
  <si>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</si>
  <si>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</si>
  <si>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</si>
  <si>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</si>
  <si>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</si>
  <si>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</si>
  <si>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</si>
  <si>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</si>
  <si>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</si>
  <si>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</si>
  <si>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</si>
  <si>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</si>
  <si>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</si>
  <si>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</si>
  <si>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</si>
  <si>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</si>
  <si>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</si>
  <si>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</si>
  <si>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</si>
  <si>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</si>
  <si>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</si>
  <si>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</si>
  <si>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</si>
  <si>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</si>
  <si>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</si>
  <si>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</si>
  <si>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</si>
  <si>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</si>
  <si>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</si>
  <si>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</si>
  <si>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</si>
  <si>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</si>
  <si>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</si>
  <si>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</si>
  <si>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</si>
  <si>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2014 -  Euro/1000000</t>
  </si>
  <si>
    <t>2014 - Spese consolidate SPA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</si>
</sst>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0" fillId="3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('2014 SPAcategoria'!$A$11,'2014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('2014 SPAcategoria'!$B$11,'2014 SPAcategoria'!$B$21)</c:f>
              <c:numCache>
                <c:formatCode>#,##0.00</c:formatCode>
                <c:ptCount val="2"/>
                <c:pt idx="0">
                  <c:v>22638.12443</c:v>
                </c:pt>
                <c:pt idx="1">
                  <c:v>3493.4704499999998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('2014 SPA settori'!$B$1:$AD$1,'2014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2.858,37</c:v>
                </c:pt>
                <c:pt idx="30">
                  <c:v>588,43</c:v>
                </c:pt>
                <c:pt idx="31">
                  <c:v>415,59</c:v>
                </c:pt>
                <c:pt idx="32">
                  <c:v>101,62</c:v>
                </c:pt>
                <c:pt idx="33">
                  <c:v>996,39</c:v>
                </c:pt>
                <c:pt idx="34">
                  <c:v>87,53</c:v>
                </c:pt>
                <c:pt idx="35">
                  <c:v>223,92</c:v>
                </c:pt>
                <c:pt idx="36">
                  <c:v>304,88</c:v>
                </c:pt>
                <c:pt idx="37">
                  <c:v>220,44</c:v>
                </c:pt>
                <c:pt idx="38">
                  <c:v>2.463,70</c:v>
                </c:pt>
                <c:pt idx="39">
                  <c:v>915,45</c:v>
                </c:pt>
                <c:pt idx="40">
                  <c:v>388,75</c:v>
                </c:pt>
                <c:pt idx="41">
                  <c:v>137,82</c:v>
                </c:pt>
                <c:pt idx="42">
                  <c:v>393,08</c:v>
                </c:pt>
                <c:pt idx="43">
                  <c:v>14,59</c:v>
                </c:pt>
                <c:pt idx="44">
                  <c:v>37,21</c:v>
                </c:pt>
                <c:pt idx="45">
                  <c:v>7.919,45</c:v>
                </c:pt>
                <c:pt idx="46">
                  <c:v>656,61</c:v>
                </c:pt>
                <c:pt idx="47">
                  <c:v>531,53</c:v>
                </c:pt>
                <c:pt idx="48">
                  <c:v>266,20</c:v>
                </c:pt>
                <c:pt idx="49">
                  <c:v>151,83</c:v>
                </c:pt>
                <c:pt idx="50">
                  <c:v>6,55</c:v>
                </c:pt>
                <c:pt idx="51">
                  <c:v>74,61</c:v>
                </c:pt>
                <c:pt idx="52">
                  <c:v>50,90</c:v>
                </c:pt>
                <c:pt idx="53">
                  <c:v>1.042,38</c:v>
                </c:pt>
                <c:pt idx="54">
                  <c:v>1.187,55</c:v>
                </c:pt>
                <c:pt idx="55">
                  <c:v>0,43</c:v>
                </c:pt>
                <c:pt idx="56">
                  <c:v>1.538,19</c:v>
                </c:pt>
                <c:pt idx="57">
                  <c:v>2.557,61</c:v>
                </c:pt>
              </c:strCache>
            </c:strRef>
          </c:cat>
          <c:val>
            <c:numRef>
              <c:f>'2014 SPA settori'!$B$25:$AD$25</c:f>
              <c:numCache>
                <c:formatCode>#,##0.00</c:formatCode>
                <c:ptCount val="29"/>
                <c:pt idx="0">
                  <c:v>2858.3661300000003</c:v>
                </c:pt>
                <c:pt idx="1">
                  <c:v>588.42821000000004</c:v>
                </c:pt>
                <c:pt idx="2">
                  <c:v>415.59460999999999</c:v>
                </c:pt>
                <c:pt idx="3">
                  <c:v>101.62077000000002</c:v>
                </c:pt>
                <c:pt idx="4">
                  <c:v>996.38617999999997</c:v>
                </c:pt>
                <c:pt idx="5">
                  <c:v>87.525779999999997</c:v>
                </c:pt>
                <c:pt idx="6">
                  <c:v>223.91793000000001</c:v>
                </c:pt>
                <c:pt idx="7">
                  <c:v>304.87984999999998</c:v>
                </c:pt>
                <c:pt idx="8">
                  <c:v>220.43950999999998</c:v>
                </c:pt>
                <c:pt idx="9">
                  <c:v>2463.6960300000005</c:v>
                </c:pt>
                <c:pt idx="10">
                  <c:v>915.44933999999989</c:v>
                </c:pt>
                <c:pt idx="11">
                  <c:v>388.74571000000003</c:v>
                </c:pt>
                <c:pt idx="12">
                  <c:v>137.82029</c:v>
                </c:pt>
                <c:pt idx="13">
                  <c:v>393.07821999999999</c:v>
                </c:pt>
                <c:pt idx="14">
                  <c:v>14.58942</c:v>
                </c:pt>
                <c:pt idx="15">
                  <c:v>37.21031</c:v>
                </c:pt>
                <c:pt idx="16">
                  <c:v>7919.4513399999987</c:v>
                </c:pt>
                <c:pt idx="17">
                  <c:v>656.60646000000008</c:v>
                </c:pt>
                <c:pt idx="18">
                  <c:v>531.53303000000005</c:v>
                </c:pt>
                <c:pt idx="19">
                  <c:v>266.19892000000004</c:v>
                </c:pt>
                <c:pt idx="20">
                  <c:v>151.83491000000001</c:v>
                </c:pt>
                <c:pt idx="21">
                  <c:v>6.54861</c:v>
                </c:pt>
                <c:pt idx="22">
                  <c:v>74.610230000000001</c:v>
                </c:pt>
                <c:pt idx="23">
                  <c:v>50.903180000000006</c:v>
                </c:pt>
                <c:pt idx="24">
                  <c:v>1042.38204</c:v>
                </c:pt>
                <c:pt idx="25">
                  <c:v>1187.5498499999999</c:v>
                </c:pt>
                <c:pt idx="26">
                  <c:v>0.42895</c:v>
                </c:pt>
                <c:pt idx="27">
                  <c:v>1538.1909799999999</c:v>
                </c:pt>
                <c:pt idx="28">
                  <c:v>2557.6080899999993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te_-_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</sheetNames>
    <sheetDataSet>
      <sheetData sheetId="0">
        <row r="15">
          <cell r="A15" t="str">
            <v>TOTALE ENTRATE CORRENTI</v>
          </cell>
          <cell r="B15">
            <v>22743.8802</v>
          </cell>
        </row>
        <row r="24">
          <cell r="A24" t="str">
            <v>TOTALE ENTRATE IN CONTO CAPITALE</v>
          </cell>
          <cell r="B24">
            <v>1824.5488900000003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13" sqref="B13:B21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50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3577.2356800000002</v>
      </c>
    </row>
    <row r="4" spans="1:2" x14ac:dyDescent="0.25">
      <c r="A4" s="7" t="s">
        <v>2</v>
      </c>
      <c r="B4" s="8">
        <v>4966.8440899999996</v>
      </c>
    </row>
    <row r="5" spans="1:2" x14ac:dyDescent="0.25">
      <c r="A5" s="7" t="s">
        <v>3</v>
      </c>
      <c r="B5" s="8">
        <v>8270.4270400000005</v>
      </c>
    </row>
    <row r="6" spans="1:2" s="10" customFormat="1" x14ac:dyDescent="0.25">
      <c r="A6" s="9" t="s">
        <v>4</v>
      </c>
      <c r="B6" s="44">
        <v>8099.5682300000008</v>
      </c>
    </row>
    <row r="7" spans="1:2" s="10" customFormat="1" x14ac:dyDescent="0.25">
      <c r="A7" s="9" t="s">
        <v>5</v>
      </c>
      <c r="B7" s="44">
        <v>170.85881000000001</v>
      </c>
    </row>
    <row r="8" spans="1:2" x14ac:dyDescent="0.25">
      <c r="A8" s="7" t="s">
        <v>6</v>
      </c>
      <c r="B8" s="8">
        <v>2963.2289300000002</v>
      </c>
    </row>
    <row r="9" spans="1:2" x14ac:dyDescent="0.25">
      <c r="A9" s="7" t="s">
        <v>7</v>
      </c>
      <c r="B9" s="8">
        <v>1961.80459</v>
      </c>
    </row>
    <row r="10" spans="1:2" ht="14.25" thickBot="1" x14ac:dyDescent="0.3">
      <c r="A10" s="7" t="s">
        <v>8</v>
      </c>
      <c r="B10" s="45">
        <v>898.58409999999992</v>
      </c>
    </row>
    <row r="11" spans="1:2" ht="14.25" thickBot="1" x14ac:dyDescent="0.3">
      <c r="A11" s="11" t="s">
        <v>9</v>
      </c>
      <c r="B11" s="12">
        <v>22638.12443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635.79911000000004</v>
      </c>
    </row>
    <row r="14" spans="1:2" x14ac:dyDescent="0.25">
      <c r="A14" s="16" t="s">
        <v>11</v>
      </c>
      <c r="B14" s="17">
        <v>363.48075</v>
      </c>
    </row>
    <row r="15" spans="1:2" s="18" customFormat="1" x14ac:dyDescent="0.25">
      <c r="A15" s="16" t="s">
        <v>12</v>
      </c>
      <c r="B15" s="17">
        <v>692.83196999999996</v>
      </c>
    </row>
    <row r="16" spans="1:2" s="10" customFormat="1" x14ac:dyDescent="0.25">
      <c r="A16" s="19" t="s">
        <v>13</v>
      </c>
      <c r="B16" s="17">
        <v>159.4879</v>
      </c>
    </row>
    <row r="17" spans="1:2" s="10" customFormat="1" x14ac:dyDescent="0.25">
      <c r="A17" s="19" t="s">
        <v>14</v>
      </c>
      <c r="B17" s="17">
        <v>533.3440700000001</v>
      </c>
    </row>
    <row r="18" spans="1:2" x14ac:dyDescent="0.25">
      <c r="A18" s="16" t="s">
        <v>15</v>
      </c>
      <c r="B18" s="17">
        <v>435.43915000000004</v>
      </c>
    </row>
    <row r="19" spans="1:2" x14ac:dyDescent="0.25">
      <c r="A19" s="16" t="s">
        <v>16</v>
      </c>
      <c r="B19" s="17">
        <v>1137.6486599999998</v>
      </c>
    </row>
    <row r="20" spans="1:2" ht="14.25" thickBot="1" x14ac:dyDescent="0.3">
      <c r="A20" s="16" t="s">
        <v>17</v>
      </c>
      <c r="B20" s="17">
        <v>228.27081000000001</v>
      </c>
    </row>
    <row r="21" spans="1:2" ht="14.25" thickBot="1" x14ac:dyDescent="0.3">
      <c r="A21" s="20" t="s">
        <v>18</v>
      </c>
      <c r="B21" s="21">
        <v>3493.4704499999998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f>+B11+B21</f>
        <v>26131.594880000001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opLeftCell="V1" workbookViewId="0">
      <selection activeCell="B14" sqref="B14:AD21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49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309.73247000000003</v>
      </c>
      <c r="C3" s="28">
        <v>492.34942000000001</v>
      </c>
      <c r="D3" s="28">
        <v>283.02053000000001</v>
      </c>
      <c r="E3" s="28">
        <v>66.568960000000004</v>
      </c>
      <c r="F3" s="28">
        <v>649.75081</v>
      </c>
      <c r="G3" s="28">
        <v>1.0585799999999999</v>
      </c>
      <c r="H3" s="28">
        <v>105.39072</v>
      </c>
      <c r="I3" s="28">
        <v>44.192879999999995</v>
      </c>
      <c r="J3" s="28">
        <v>30.751860000000001</v>
      </c>
      <c r="K3" s="28">
        <v>702.42958999999996</v>
      </c>
      <c r="L3" s="28">
        <v>56.402200000000008</v>
      </c>
      <c r="M3" s="28">
        <v>52.716999999999999</v>
      </c>
      <c r="N3" s="28">
        <v>49.82403</v>
      </c>
      <c r="O3" s="28">
        <v>52.180140000000002</v>
      </c>
      <c r="P3" s="28">
        <v>1.29077</v>
      </c>
      <c r="Q3" s="28">
        <v>8.5197900000000004</v>
      </c>
      <c r="R3" s="28">
        <v>58.872219999999999</v>
      </c>
      <c r="S3" s="28">
        <v>165.99770000000001</v>
      </c>
      <c r="T3" s="28">
        <v>60.057510000000001</v>
      </c>
      <c r="U3" s="28">
        <v>89.320890000000006</v>
      </c>
      <c r="V3" s="28">
        <v>16.28708</v>
      </c>
      <c r="W3" s="28">
        <v>1.8405499999999999</v>
      </c>
      <c r="X3" s="28">
        <v>13.83727</v>
      </c>
      <c r="Y3" s="28">
        <v>11.983649999999999</v>
      </c>
      <c r="Z3" s="28">
        <v>120.25060000000001</v>
      </c>
      <c r="AA3" s="28">
        <v>59.519800000000004</v>
      </c>
      <c r="AB3" s="28">
        <v>0.42555999999999999</v>
      </c>
      <c r="AC3" s="28">
        <v>72.257009999999994</v>
      </c>
      <c r="AD3" s="28">
        <v>0.40609000000000001</v>
      </c>
    </row>
    <row r="4" spans="1:30" x14ac:dyDescent="0.25">
      <c r="A4" s="27" t="s">
        <v>2</v>
      </c>
      <c r="B4" s="28">
        <v>468.34899000000001</v>
      </c>
      <c r="C4" s="28">
        <v>61.434899999999999</v>
      </c>
      <c r="D4" s="28">
        <v>59.23715</v>
      </c>
      <c r="E4" s="28">
        <v>25.310100000000002</v>
      </c>
      <c r="F4" s="28">
        <v>149.90548999999999</v>
      </c>
      <c r="G4" s="28">
        <v>6.7405600000000003</v>
      </c>
      <c r="H4" s="28">
        <v>61.774190000000004</v>
      </c>
      <c r="I4" s="28">
        <v>66.540149999999997</v>
      </c>
      <c r="J4" s="28">
        <v>33.188669999999995</v>
      </c>
      <c r="K4" s="28">
        <v>1526.1499300000003</v>
      </c>
      <c r="L4" s="28">
        <v>185.83877999999999</v>
      </c>
      <c r="M4" s="28">
        <v>243.02562</v>
      </c>
      <c r="N4" s="28">
        <v>33.328209999999999</v>
      </c>
      <c r="O4" s="28">
        <v>273.03886</v>
      </c>
      <c r="P4" s="28">
        <v>6.3259000000000007</v>
      </c>
      <c r="Q4" s="28">
        <v>1.4902599999999999</v>
      </c>
      <c r="R4" s="28">
        <v>7.4686599999999999</v>
      </c>
      <c r="S4" s="28">
        <v>293.47555</v>
      </c>
      <c r="T4" s="28">
        <v>139.70320999999998</v>
      </c>
      <c r="U4" s="28">
        <v>80.658259999999999</v>
      </c>
      <c r="V4" s="28">
        <v>22.40316</v>
      </c>
      <c r="W4" s="28">
        <v>1.1110599999999999</v>
      </c>
      <c r="X4" s="28">
        <v>29.950440000000004</v>
      </c>
      <c r="Y4" s="28">
        <v>17.334889999999998</v>
      </c>
      <c r="Z4" s="28">
        <v>446.00664</v>
      </c>
      <c r="AA4" s="28">
        <v>578.30657999999994</v>
      </c>
      <c r="AB4" s="28">
        <v>3.3900000000000002E-3</v>
      </c>
      <c r="AC4" s="28">
        <v>148.74280999999999</v>
      </c>
      <c r="AD4" s="28">
        <v>1.6799999999999999E-3</v>
      </c>
    </row>
    <row r="5" spans="1:30" x14ac:dyDescent="0.25">
      <c r="A5" s="27" t="s">
        <v>3</v>
      </c>
      <c r="B5" s="28">
        <v>44.522709999999996</v>
      </c>
      <c r="C5" s="28">
        <v>0.21731999999999999</v>
      </c>
      <c r="D5" s="28">
        <v>1.8604100000000001</v>
      </c>
      <c r="E5" s="28">
        <v>2.0719600000000002</v>
      </c>
      <c r="F5" s="28">
        <v>59.03575</v>
      </c>
      <c r="G5" s="28">
        <v>78.43638</v>
      </c>
      <c r="H5" s="28">
        <v>10.41761</v>
      </c>
      <c r="I5" s="28">
        <v>72.085239999999999</v>
      </c>
      <c r="J5" s="28">
        <v>1.1092299999999999</v>
      </c>
      <c r="K5" s="28">
        <v>52.679700000000004</v>
      </c>
      <c r="L5" s="28">
        <v>596.78741000000002</v>
      </c>
      <c r="M5" s="28">
        <v>0.38904</v>
      </c>
      <c r="N5" s="28">
        <v>1.5954699999999999</v>
      </c>
      <c r="O5" s="28">
        <v>2.47254</v>
      </c>
      <c r="P5" s="28">
        <v>0.19328000000000001</v>
      </c>
      <c r="Q5" s="28">
        <v>25.888400000000001</v>
      </c>
      <c r="R5" s="28">
        <v>7165.9593299999997</v>
      </c>
      <c r="S5" s="28">
        <v>15.13542</v>
      </c>
      <c r="T5" s="28">
        <v>0.37065000000000003</v>
      </c>
      <c r="U5" s="28">
        <v>4.1418299999999997</v>
      </c>
      <c r="V5" s="28">
        <v>11.264659999999999</v>
      </c>
      <c r="W5" s="28">
        <v>0.18690999999999999</v>
      </c>
      <c r="X5" s="28">
        <v>6.5803100000000008</v>
      </c>
      <c r="Y5" s="28">
        <v>5.3644600000000002</v>
      </c>
      <c r="Z5" s="28">
        <v>2.9893800000000001</v>
      </c>
      <c r="AA5" s="28">
        <v>3.1956100000000003</v>
      </c>
      <c r="AB5" s="28">
        <v>0</v>
      </c>
      <c r="AC5" s="28">
        <v>105.42103</v>
      </c>
      <c r="AD5" s="28">
        <v>5.5E-2</v>
      </c>
    </row>
    <row r="6" spans="1:30" s="10" customFormat="1" x14ac:dyDescent="0.25">
      <c r="A6" s="29" t="s">
        <v>4</v>
      </c>
      <c r="B6" s="30">
        <v>41.731099999999998</v>
      </c>
      <c r="C6" s="30">
        <v>0.21731999999999999</v>
      </c>
      <c r="D6" s="30">
        <v>1.8327800000000001</v>
      </c>
      <c r="E6" s="30">
        <v>1.0539400000000001</v>
      </c>
      <c r="F6" s="30">
        <v>53.072270000000003</v>
      </c>
      <c r="G6" s="30">
        <v>38.613570000000003</v>
      </c>
      <c r="H6" s="30">
        <v>10.289579999999999</v>
      </c>
      <c r="I6" s="30">
        <v>64.040360000000007</v>
      </c>
      <c r="J6" s="30">
        <v>0.5793100000000001</v>
      </c>
      <c r="K6" s="30">
        <v>49.661120000000004</v>
      </c>
      <c r="L6" s="30">
        <v>592.22457000000009</v>
      </c>
      <c r="M6" s="30">
        <v>0.31907000000000002</v>
      </c>
      <c r="N6" s="30">
        <v>1.0109399999999999</v>
      </c>
      <c r="O6" s="30">
        <v>2.3096000000000001</v>
      </c>
      <c r="P6" s="30">
        <v>0.19158</v>
      </c>
      <c r="Q6" s="30">
        <v>10.279950000000001</v>
      </c>
      <c r="R6" s="30">
        <v>7165.5081500000006</v>
      </c>
      <c r="S6" s="30">
        <v>6.5747099999999996</v>
      </c>
      <c r="T6" s="30">
        <v>0.31512000000000001</v>
      </c>
      <c r="U6" s="30">
        <v>1.4563299999999999</v>
      </c>
      <c r="V6" s="30">
        <v>1.19722</v>
      </c>
      <c r="W6" s="30">
        <v>0.18239000000000002</v>
      </c>
      <c r="X6" s="30">
        <v>4.3769400000000003</v>
      </c>
      <c r="Y6" s="30">
        <v>1.5904400000000001</v>
      </c>
      <c r="Z6" s="30">
        <v>1.4434200000000001</v>
      </c>
      <c r="AA6" s="30">
        <v>3.1949900000000002</v>
      </c>
      <c r="AB6" s="30">
        <v>0</v>
      </c>
      <c r="AC6" s="30">
        <v>46.246459999999999</v>
      </c>
      <c r="AD6" s="30">
        <v>5.5E-2</v>
      </c>
    </row>
    <row r="7" spans="1:30" s="10" customFormat="1" x14ac:dyDescent="0.25">
      <c r="A7" s="29" t="s">
        <v>5</v>
      </c>
      <c r="B7" s="30">
        <v>2.7916099999999999</v>
      </c>
      <c r="C7" s="30">
        <v>0</v>
      </c>
      <c r="D7" s="30">
        <v>2.7629999999999998E-2</v>
      </c>
      <c r="E7" s="30">
        <v>1.0180199999999999</v>
      </c>
      <c r="F7" s="30">
        <v>5.9634800000000006</v>
      </c>
      <c r="G7" s="30">
        <v>39.822809999999997</v>
      </c>
      <c r="H7" s="30">
        <v>0.12803</v>
      </c>
      <c r="I7" s="30">
        <v>8.0448800000000009</v>
      </c>
      <c r="J7" s="30">
        <v>0.52991999999999995</v>
      </c>
      <c r="K7" s="30">
        <v>3.01858</v>
      </c>
      <c r="L7" s="30">
        <v>4.5628400000000005</v>
      </c>
      <c r="M7" s="30">
        <v>6.9970000000000004E-2</v>
      </c>
      <c r="N7" s="30">
        <v>0.58452999999999999</v>
      </c>
      <c r="O7" s="30">
        <v>0.16294</v>
      </c>
      <c r="P7" s="30">
        <v>1.6999999999999999E-3</v>
      </c>
      <c r="Q7" s="30">
        <v>15.608450000000001</v>
      </c>
      <c r="R7" s="30">
        <v>0.45118000000000003</v>
      </c>
      <c r="S7" s="30">
        <v>8.5607100000000003</v>
      </c>
      <c r="T7" s="30">
        <v>5.5530000000000003E-2</v>
      </c>
      <c r="U7" s="30">
        <v>2.6855000000000002</v>
      </c>
      <c r="V7" s="30">
        <v>10.067440000000001</v>
      </c>
      <c r="W7" s="30">
        <v>4.5200000000000006E-3</v>
      </c>
      <c r="X7" s="30">
        <v>2.2033700000000001</v>
      </c>
      <c r="Y7" s="30">
        <v>3.7740200000000002</v>
      </c>
      <c r="Z7" s="30">
        <v>1.54596</v>
      </c>
      <c r="AA7" s="30">
        <v>6.2E-4</v>
      </c>
      <c r="AB7" s="30">
        <v>0</v>
      </c>
      <c r="AC7" s="30">
        <v>59.174570000000003</v>
      </c>
      <c r="AD7" s="30">
        <v>0</v>
      </c>
    </row>
    <row r="8" spans="1:30" x14ac:dyDescent="0.25">
      <c r="A8" s="27" t="s">
        <v>6</v>
      </c>
      <c r="B8" s="28">
        <v>55.938450000000003</v>
      </c>
      <c r="C8" s="28">
        <v>5.5799999999999999E-3</v>
      </c>
      <c r="D8" s="28">
        <v>2.8212700000000002</v>
      </c>
      <c r="E8" s="28">
        <v>0.28351999999999999</v>
      </c>
      <c r="F8" s="28">
        <v>17.046209999999999</v>
      </c>
      <c r="G8" s="28">
        <v>7.3139999999999997E-2</v>
      </c>
      <c r="H8" s="28">
        <v>4.0335100000000006</v>
      </c>
      <c r="I8" s="28">
        <v>12.56343</v>
      </c>
      <c r="J8" s="28">
        <v>3.1424400000000001</v>
      </c>
      <c r="K8" s="28">
        <v>0.44428000000000001</v>
      </c>
      <c r="L8" s="28">
        <v>2.2827899999999999</v>
      </c>
      <c r="M8" s="28">
        <v>28.640650000000001</v>
      </c>
      <c r="N8" s="28">
        <v>3.2321500000000003</v>
      </c>
      <c r="O8" s="28">
        <v>20.721439999999998</v>
      </c>
      <c r="P8" s="28">
        <v>1.75993</v>
      </c>
      <c r="Q8" s="28">
        <v>0</v>
      </c>
      <c r="R8" s="28">
        <v>1.8084899999999999</v>
      </c>
      <c r="S8" s="28">
        <v>10.8383</v>
      </c>
      <c r="T8" s="28">
        <v>22.852640000000001</v>
      </c>
      <c r="U8" s="28">
        <v>1.4391700000000001</v>
      </c>
      <c r="V8" s="28">
        <v>2.2033899999999997</v>
      </c>
      <c r="W8" s="28">
        <v>5.9310000000000002E-2</v>
      </c>
      <c r="X8" s="28">
        <v>6.4346500000000004</v>
      </c>
      <c r="Y8" s="28">
        <v>0.70145000000000002</v>
      </c>
      <c r="Z8" s="28">
        <v>33.524910000000006</v>
      </c>
      <c r="AA8" s="28">
        <v>58.361739999999998</v>
      </c>
      <c r="AB8" s="28">
        <v>0</v>
      </c>
      <c r="AC8" s="28">
        <v>135.91473000000002</v>
      </c>
      <c r="AD8" s="28">
        <v>2536.1013599999997</v>
      </c>
    </row>
    <row r="9" spans="1:30" x14ac:dyDescent="0.25">
      <c r="A9" s="27" t="s">
        <v>7</v>
      </c>
      <c r="B9" s="28">
        <v>1688.2897700000001</v>
      </c>
      <c r="C9" s="28">
        <v>2.7587700000000002</v>
      </c>
      <c r="D9" s="28">
        <v>2.1107</v>
      </c>
      <c r="E9" s="28">
        <v>0</v>
      </c>
      <c r="F9" s="28">
        <v>3.9799799999999999</v>
      </c>
      <c r="G9" s="28">
        <v>0</v>
      </c>
      <c r="H9" s="28">
        <v>0.35074</v>
      </c>
      <c r="I9" s="28">
        <v>32.783999999999999</v>
      </c>
      <c r="J9" s="28">
        <v>0</v>
      </c>
      <c r="K9" s="28">
        <v>2.3171900000000001</v>
      </c>
      <c r="L9" s="28">
        <v>11.84277</v>
      </c>
      <c r="M9" s="28">
        <v>0</v>
      </c>
      <c r="N9" s="28">
        <v>7.5000000000000002E-4</v>
      </c>
      <c r="O9" s="28">
        <v>0</v>
      </c>
      <c r="P9" s="28">
        <v>0</v>
      </c>
      <c r="Q9" s="28">
        <v>0</v>
      </c>
      <c r="R9" s="28">
        <v>197.01711</v>
      </c>
      <c r="S9" s="28">
        <v>1.3130000000000001E-2</v>
      </c>
      <c r="T9" s="28">
        <v>0</v>
      </c>
      <c r="U9" s="28">
        <v>1.7740000000000002E-2</v>
      </c>
      <c r="V9" s="28">
        <v>6.6E-4</v>
      </c>
      <c r="W9" s="28">
        <v>0</v>
      </c>
      <c r="X9" s="28">
        <v>0</v>
      </c>
      <c r="Y9" s="28">
        <v>0</v>
      </c>
      <c r="Z9" s="28">
        <v>2.0000000000000002E-5</v>
      </c>
      <c r="AA9" s="28">
        <v>0</v>
      </c>
      <c r="AB9" s="28">
        <v>0</v>
      </c>
      <c r="AC9" s="28">
        <v>0.20599000000000001</v>
      </c>
      <c r="AD9" s="28">
        <v>20.115269999999999</v>
      </c>
    </row>
    <row r="10" spans="1:30" x14ac:dyDescent="0.25">
      <c r="A10" s="27" t="s">
        <v>8</v>
      </c>
      <c r="B10" s="28">
        <v>93.996070000000003</v>
      </c>
      <c r="C10" s="28">
        <v>31.66215</v>
      </c>
      <c r="D10" s="28">
        <v>21.732740000000003</v>
      </c>
      <c r="E10" s="28">
        <v>5.7555800000000001</v>
      </c>
      <c r="F10" s="28">
        <v>59.779170000000001</v>
      </c>
      <c r="G10" s="28">
        <v>0.10047</v>
      </c>
      <c r="H10" s="28">
        <v>8.3213899999999992</v>
      </c>
      <c r="I10" s="28">
        <v>2.8305700000000003</v>
      </c>
      <c r="J10" s="28">
        <v>15.93397</v>
      </c>
      <c r="K10" s="28">
        <v>117.67905</v>
      </c>
      <c r="L10" s="28">
        <v>8.779069999999999</v>
      </c>
      <c r="M10" s="28">
        <v>21.10444</v>
      </c>
      <c r="N10" s="28">
        <v>4.0081499999999997</v>
      </c>
      <c r="O10" s="28">
        <v>15.243889999999999</v>
      </c>
      <c r="P10" s="28">
        <v>0.12018000000000001</v>
      </c>
      <c r="Q10" s="28">
        <v>0.4577</v>
      </c>
      <c r="R10" s="28">
        <v>53.464739999999999</v>
      </c>
      <c r="S10" s="28">
        <v>26.506</v>
      </c>
      <c r="T10" s="28">
        <v>45.587620000000001</v>
      </c>
      <c r="U10" s="28">
        <v>26.38205</v>
      </c>
      <c r="V10" s="28">
        <v>1.2661200000000001</v>
      </c>
      <c r="W10" s="28">
        <v>0.27049000000000001</v>
      </c>
      <c r="X10" s="28">
        <v>4.4466500000000009</v>
      </c>
      <c r="Y10" s="28">
        <v>4.5188100000000002</v>
      </c>
      <c r="Z10" s="28">
        <v>192.56808000000001</v>
      </c>
      <c r="AA10" s="28">
        <v>91.660589999999999</v>
      </c>
      <c r="AB10" s="28">
        <v>0</v>
      </c>
      <c r="AC10" s="28">
        <v>44.407890000000002</v>
      </c>
      <c r="AD10" s="28">
        <v>4.7000000000000004E-4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2660.8284600000002</v>
      </c>
      <c r="C12" s="34">
        <f t="shared" ref="C12:AD12" si="0">SUM(C3:C5)+SUM(C8:C10)</f>
        <v>588.42813999999998</v>
      </c>
      <c r="D12" s="34">
        <f t="shared" si="0"/>
        <v>370.78280000000001</v>
      </c>
      <c r="E12" s="34">
        <f t="shared" si="0"/>
        <v>99.990120000000019</v>
      </c>
      <c r="F12" s="34">
        <f t="shared" si="0"/>
        <v>939.49740999999995</v>
      </c>
      <c r="G12" s="34">
        <f t="shared" si="0"/>
        <v>86.40912999999999</v>
      </c>
      <c r="H12" s="34">
        <f t="shared" si="0"/>
        <v>190.28816</v>
      </c>
      <c r="I12" s="34">
        <f t="shared" si="0"/>
        <v>230.99626999999998</v>
      </c>
      <c r="J12" s="34">
        <f t="shared" si="0"/>
        <v>84.126169999999988</v>
      </c>
      <c r="K12" s="34">
        <f t="shared" si="0"/>
        <v>2401.6997400000005</v>
      </c>
      <c r="L12" s="34">
        <f t="shared" si="0"/>
        <v>861.93301999999994</v>
      </c>
      <c r="M12" s="34">
        <f t="shared" si="0"/>
        <v>345.87675000000002</v>
      </c>
      <c r="N12" s="34">
        <f t="shared" si="0"/>
        <v>91.988760000000013</v>
      </c>
      <c r="O12" s="34">
        <f t="shared" si="0"/>
        <v>363.65686999999997</v>
      </c>
      <c r="P12" s="34">
        <f t="shared" si="0"/>
        <v>9.6900600000000008</v>
      </c>
      <c r="Q12" s="34">
        <f t="shared" si="0"/>
        <v>36.35615</v>
      </c>
      <c r="R12" s="34">
        <f t="shared" si="0"/>
        <v>7484.590549999999</v>
      </c>
      <c r="S12" s="34">
        <f t="shared" si="0"/>
        <v>511.96610000000004</v>
      </c>
      <c r="T12" s="34">
        <f t="shared" si="0"/>
        <v>268.57163000000003</v>
      </c>
      <c r="U12" s="34">
        <f t="shared" si="0"/>
        <v>201.95994000000002</v>
      </c>
      <c r="V12" s="34">
        <f t="shared" si="0"/>
        <v>53.425070000000005</v>
      </c>
      <c r="W12" s="34">
        <f t="shared" si="0"/>
        <v>3.4683199999999998</v>
      </c>
      <c r="X12" s="34">
        <f t="shared" si="0"/>
        <v>61.249320000000004</v>
      </c>
      <c r="Y12" s="34">
        <f t="shared" si="0"/>
        <v>39.903260000000003</v>
      </c>
      <c r="Z12" s="34">
        <f t="shared" si="0"/>
        <v>795.33963000000006</v>
      </c>
      <c r="AA12" s="34">
        <f t="shared" si="0"/>
        <v>791.04431999999997</v>
      </c>
      <c r="AB12" s="34">
        <f t="shared" si="0"/>
        <v>0.42895</v>
      </c>
      <c r="AC12" s="34">
        <f t="shared" si="0"/>
        <v>506.94946000000004</v>
      </c>
      <c r="AD12" s="34">
        <f t="shared" si="0"/>
        <v>2556.6798699999995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47.597660000000005</v>
      </c>
      <c r="C14" s="28">
        <v>0</v>
      </c>
      <c r="D14" s="28">
        <v>35.751930000000002</v>
      </c>
      <c r="E14" s="28">
        <v>1.1127400000000001</v>
      </c>
      <c r="F14" s="28">
        <v>38.403709999999997</v>
      </c>
      <c r="G14" s="28">
        <v>2.14E-3</v>
      </c>
      <c r="H14" s="28">
        <v>3.53796</v>
      </c>
      <c r="I14" s="28">
        <v>29.086740000000002</v>
      </c>
      <c r="J14" s="28">
        <v>44.616770000000002</v>
      </c>
      <c r="K14" s="28">
        <v>34.142559999999996</v>
      </c>
      <c r="L14" s="28">
        <v>9.4709400000000006</v>
      </c>
      <c r="M14" s="28">
        <v>18.978770000000001</v>
      </c>
      <c r="N14" s="28">
        <v>39.028239999999997</v>
      </c>
      <c r="O14" s="28">
        <v>7.2950799999999996</v>
      </c>
      <c r="P14" s="28">
        <v>4.6803800000000004</v>
      </c>
      <c r="Q14" s="28">
        <v>8.2300000000000012E-3</v>
      </c>
      <c r="R14" s="28">
        <v>5.51586</v>
      </c>
      <c r="S14" s="28">
        <v>56.466059999999999</v>
      </c>
      <c r="T14" s="28">
        <v>129.12484000000001</v>
      </c>
      <c r="U14" s="28">
        <v>2.9859400000000003</v>
      </c>
      <c r="V14" s="28">
        <v>33.641150000000003</v>
      </c>
      <c r="W14" s="28">
        <v>0.83611000000000002</v>
      </c>
      <c r="X14" s="28">
        <v>5.6434400000000009</v>
      </c>
      <c r="Y14" s="28">
        <v>1.26176</v>
      </c>
      <c r="Z14" s="28">
        <v>46.61618</v>
      </c>
      <c r="AA14" s="28">
        <v>25.489350000000002</v>
      </c>
      <c r="AB14" s="28">
        <v>0</v>
      </c>
      <c r="AC14" s="28">
        <v>14.504569999999999</v>
      </c>
      <c r="AD14" s="28">
        <v>0</v>
      </c>
    </row>
    <row r="15" spans="1:30" x14ac:dyDescent="0.25">
      <c r="A15" s="27" t="s">
        <v>11</v>
      </c>
      <c r="B15" s="28">
        <v>20.400130000000001</v>
      </c>
      <c r="C15" s="28">
        <v>0</v>
      </c>
      <c r="D15" s="28">
        <v>7.6253000000000002</v>
      </c>
      <c r="E15" s="28">
        <v>0.51790999999999998</v>
      </c>
      <c r="F15" s="28">
        <v>6.3128000000000002</v>
      </c>
      <c r="G15" s="28">
        <v>3.8810000000000004E-2</v>
      </c>
      <c r="H15" s="28">
        <v>11.466950000000001</v>
      </c>
      <c r="I15" s="28">
        <v>3.2248699999999997</v>
      </c>
      <c r="J15" s="28">
        <v>0.73603999999999992</v>
      </c>
      <c r="K15" s="28">
        <v>27.19896</v>
      </c>
      <c r="L15" s="28">
        <v>2.9435100000000003</v>
      </c>
      <c r="M15" s="28">
        <v>17.053319999999999</v>
      </c>
      <c r="N15" s="28">
        <v>4.1622899999999996</v>
      </c>
      <c r="O15" s="28">
        <v>16.765040000000003</v>
      </c>
      <c r="P15" s="28">
        <v>8.1079999999999999E-2</v>
      </c>
      <c r="Q15" s="28">
        <v>2.2780000000000002E-2</v>
      </c>
      <c r="R15" s="28">
        <v>15.590579999999999</v>
      </c>
      <c r="S15" s="28">
        <v>51.229179999999999</v>
      </c>
      <c r="T15" s="28">
        <v>12.16276</v>
      </c>
      <c r="U15" s="28">
        <v>43.644169999999995</v>
      </c>
      <c r="V15" s="28">
        <v>2.8523899999999998</v>
      </c>
      <c r="W15" s="28">
        <v>0.17083999999999999</v>
      </c>
      <c r="X15" s="28">
        <v>3.62967</v>
      </c>
      <c r="Y15" s="28">
        <v>4.1349999999999998</v>
      </c>
      <c r="Z15" s="28">
        <v>46.552550000000004</v>
      </c>
      <c r="AA15" s="28">
        <v>27.624350000000003</v>
      </c>
      <c r="AB15" s="28">
        <v>0</v>
      </c>
      <c r="AC15" s="28">
        <v>37.339469999999999</v>
      </c>
      <c r="AD15" s="28">
        <v>0</v>
      </c>
    </row>
    <row r="16" spans="1:30" s="18" customFormat="1" x14ac:dyDescent="0.25">
      <c r="A16" s="36" t="s">
        <v>12</v>
      </c>
      <c r="B16" s="37">
        <v>2.6157000000000004</v>
      </c>
      <c r="C16" s="37">
        <v>7.0000000000000007E-5</v>
      </c>
      <c r="D16" s="37">
        <v>1.4343500000000002</v>
      </c>
      <c r="E16" s="37">
        <v>0</v>
      </c>
      <c r="F16" s="37">
        <v>6.9978299999999996</v>
      </c>
      <c r="G16" s="37">
        <v>1.0756400000000002</v>
      </c>
      <c r="H16" s="37">
        <v>17.778490000000001</v>
      </c>
      <c r="I16" s="37">
        <v>33.354199999999999</v>
      </c>
      <c r="J16" s="37">
        <v>82.511430000000004</v>
      </c>
      <c r="K16" s="37">
        <v>3.7829999999999996E-2</v>
      </c>
      <c r="L16" s="37">
        <v>5.6444999999999999</v>
      </c>
      <c r="M16" s="37">
        <v>2.0505900000000001</v>
      </c>
      <c r="N16" s="37">
        <v>2.3464900000000002</v>
      </c>
      <c r="O16" s="37">
        <v>1.0057700000000001</v>
      </c>
      <c r="P16" s="37">
        <v>0.13772000000000001</v>
      </c>
      <c r="Q16" s="37">
        <v>0.73506000000000005</v>
      </c>
      <c r="R16" s="37">
        <v>2.2921900000000002</v>
      </c>
      <c r="S16" s="37">
        <v>34.052020000000006</v>
      </c>
      <c r="T16" s="37">
        <v>5.4646099999999995</v>
      </c>
      <c r="U16" s="37">
        <v>1.43289</v>
      </c>
      <c r="V16" s="37">
        <v>47.758069999999996</v>
      </c>
      <c r="W16" s="37">
        <v>1.8484800000000001</v>
      </c>
      <c r="X16" s="37">
        <v>2.4594800000000001</v>
      </c>
      <c r="Y16" s="37">
        <v>5.4051599999999995</v>
      </c>
      <c r="Z16" s="37">
        <v>69.447980000000001</v>
      </c>
      <c r="AA16" s="37">
        <v>337.32653999999997</v>
      </c>
      <c r="AB16" s="37">
        <v>0</v>
      </c>
      <c r="AC16" s="37">
        <v>27.618880000000001</v>
      </c>
      <c r="AD16" s="37">
        <v>0</v>
      </c>
    </row>
    <row r="17" spans="1:30" s="10" customFormat="1" x14ac:dyDescent="0.25">
      <c r="A17" s="29" t="s">
        <v>13</v>
      </c>
      <c r="B17" s="30">
        <v>1.8103199999999999</v>
      </c>
      <c r="C17" s="30">
        <v>7.0000000000000007E-5</v>
      </c>
      <c r="D17" s="30">
        <v>1.27833</v>
      </c>
      <c r="E17" s="30">
        <v>0</v>
      </c>
      <c r="F17" s="30">
        <v>6.1465800000000002</v>
      </c>
      <c r="G17" s="30">
        <v>0.80623999999999996</v>
      </c>
      <c r="H17" s="30">
        <v>0.26743</v>
      </c>
      <c r="I17" s="30">
        <v>30.671860000000002</v>
      </c>
      <c r="J17" s="30">
        <v>72.559080000000009</v>
      </c>
      <c r="K17" s="30">
        <v>3.1039999999999998E-2</v>
      </c>
      <c r="L17" s="30">
        <v>5.3966799999999999</v>
      </c>
      <c r="M17" s="30">
        <v>1.8098099999999999</v>
      </c>
      <c r="N17" s="30">
        <v>1.00275</v>
      </c>
      <c r="O17" s="30">
        <v>0.74351999999999996</v>
      </c>
      <c r="P17" s="30">
        <v>0.12082999999999999</v>
      </c>
      <c r="Q17" s="30">
        <v>0.33606999999999998</v>
      </c>
      <c r="R17" s="30">
        <v>2.2921900000000002</v>
      </c>
      <c r="S17" s="30">
        <v>3.7326100000000002</v>
      </c>
      <c r="T17" s="30">
        <v>4.5349300000000001</v>
      </c>
      <c r="U17" s="30">
        <v>1.43289</v>
      </c>
      <c r="V17" s="30">
        <v>0.38109000000000004</v>
      </c>
      <c r="W17" s="30">
        <v>0</v>
      </c>
      <c r="X17" s="30">
        <v>1.3418800000000002</v>
      </c>
      <c r="Y17" s="30">
        <v>0.62182000000000004</v>
      </c>
      <c r="Z17" s="30">
        <v>4.0372599999999998</v>
      </c>
      <c r="AA17" s="30">
        <v>14.737120000000001</v>
      </c>
      <c r="AB17" s="30">
        <v>0</v>
      </c>
      <c r="AC17" s="30">
        <v>3.3955000000000002</v>
      </c>
      <c r="AD17" s="30">
        <v>0</v>
      </c>
    </row>
    <row r="18" spans="1:30" s="10" customFormat="1" x14ac:dyDescent="0.25">
      <c r="A18" s="29" t="s">
        <v>14</v>
      </c>
      <c r="B18" s="30">
        <v>0.80537999999999998</v>
      </c>
      <c r="C18" s="30">
        <v>0</v>
      </c>
      <c r="D18" s="30">
        <v>0.15602000000000002</v>
      </c>
      <c r="E18" s="30">
        <v>0</v>
      </c>
      <c r="F18" s="30">
        <v>0.85124999999999995</v>
      </c>
      <c r="G18" s="30">
        <v>0.26939999999999997</v>
      </c>
      <c r="H18" s="30">
        <v>17.511060000000001</v>
      </c>
      <c r="I18" s="30">
        <v>2.6823399999999999</v>
      </c>
      <c r="J18" s="30">
        <v>9.9523500000000009</v>
      </c>
      <c r="K18" s="30">
        <v>6.79E-3</v>
      </c>
      <c r="L18" s="30">
        <v>0.24781999999999998</v>
      </c>
      <c r="M18" s="30">
        <v>0.24077999999999999</v>
      </c>
      <c r="N18" s="30">
        <v>1.3437399999999999</v>
      </c>
      <c r="O18" s="30">
        <v>0.26224999999999998</v>
      </c>
      <c r="P18" s="30">
        <v>1.6890000000000002E-2</v>
      </c>
      <c r="Q18" s="30">
        <v>0.39899000000000001</v>
      </c>
      <c r="R18" s="30">
        <v>0</v>
      </c>
      <c r="S18" s="30">
        <v>30.319410000000001</v>
      </c>
      <c r="T18" s="30">
        <v>0.92968000000000006</v>
      </c>
      <c r="U18" s="30">
        <v>0</v>
      </c>
      <c r="V18" s="30">
        <v>47.376980000000003</v>
      </c>
      <c r="W18" s="30">
        <v>1.8484800000000001</v>
      </c>
      <c r="X18" s="30">
        <v>1.1176000000000001</v>
      </c>
      <c r="Y18" s="30">
        <v>4.7833399999999999</v>
      </c>
      <c r="Z18" s="30">
        <v>65.410719999999998</v>
      </c>
      <c r="AA18" s="30">
        <v>322.58941999999996</v>
      </c>
      <c r="AB18" s="30">
        <v>0</v>
      </c>
      <c r="AC18" s="30">
        <v>24.223380000000002</v>
      </c>
      <c r="AD18" s="30">
        <v>0</v>
      </c>
    </row>
    <row r="19" spans="1:30" x14ac:dyDescent="0.25">
      <c r="A19" s="27" t="s">
        <v>15</v>
      </c>
      <c r="B19" s="28">
        <v>40.52628</v>
      </c>
      <c r="C19" s="28">
        <v>0</v>
      </c>
      <c r="D19" s="28">
        <v>5.0000000000000002E-5</v>
      </c>
      <c r="E19" s="28">
        <v>0</v>
      </c>
      <c r="F19" s="28">
        <v>9.8810000000000009E-2</v>
      </c>
      <c r="G19" s="28">
        <v>1.0000000000000001E-5</v>
      </c>
      <c r="H19" s="28">
        <v>0</v>
      </c>
      <c r="I19" s="28">
        <v>8.4999999999999995E-4</v>
      </c>
      <c r="J19" s="28">
        <v>1.8440000000000002E-2</v>
      </c>
      <c r="K19" s="28">
        <v>0.61551999999999996</v>
      </c>
      <c r="L19" s="28">
        <v>22.90597</v>
      </c>
      <c r="M19" s="28">
        <v>0.61878999999999995</v>
      </c>
      <c r="N19" s="28">
        <v>0.12942000000000001</v>
      </c>
      <c r="O19" s="28">
        <v>0.78559000000000001</v>
      </c>
      <c r="P19" s="28">
        <v>0</v>
      </c>
      <c r="Q19" s="28">
        <v>0</v>
      </c>
      <c r="R19" s="28">
        <v>265.89168000000001</v>
      </c>
      <c r="S19" s="28">
        <v>1.8277099999999999</v>
      </c>
      <c r="T19" s="28">
        <v>0.73897000000000002</v>
      </c>
      <c r="U19" s="28">
        <v>2.70791</v>
      </c>
      <c r="V19" s="28">
        <v>3.0037800000000003</v>
      </c>
      <c r="W19" s="28">
        <v>0</v>
      </c>
      <c r="X19" s="28">
        <v>0.01</v>
      </c>
      <c r="Y19" s="28">
        <v>5.126E-2</v>
      </c>
      <c r="Z19" s="28">
        <v>49.127800000000001</v>
      </c>
      <c r="AA19" s="28">
        <v>0.62634000000000001</v>
      </c>
      <c r="AB19" s="28">
        <v>0</v>
      </c>
      <c r="AC19" s="28">
        <v>45.753970000000002</v>
      </c>
      <c r="AD19" s="28">
        <v>0</v>
      </c>
    </row>
    <row r="20" spans="1:30" x14ac:dyDescent="0.25">
      <c r="A20" s="27" t="s">
        <v>16</v>
      </c>
      <c r="B20" s="28">
        <v>86.118200000000002</v>
      </c>
      <c r="C20" s="28">
        <v>0</v>
      </c>
      <c r="D20" s="28">
        <v>1.7999999999999998E-4</v>
      </c>
      <c r="E20" s="28">
        <v>0</v>
      </c>
      <c r="F20" s="28">
        <v>5.0392600000000005</v>
      </c>
      <c r="G20" s="28">
        <v>5.0000000000000002E-5</v>
      </c>
      <c r="H20" s="28">
        <v>0.62602000000000002</v>
      </c>
      <c r="I20" s="28">
        <v>8.21692</v>
      </c>
      <c r="J20" s="28">
        <v>7.3028300000000002</v>
      </c>
      <c r="K20" s="28">
        <v>8.0000000000000007E-5</v>
      </c>
      <c r="L20" s="28">
        <v>12.551399999999999</v>
      </c>
      <c r="M20" s="28">
        <v>4.0511699999999999</v>
      </c>
      <c r="N20" s="28">
        <v>0.14407</v>
      </c>
      <c r="O20" s="28">
        <v>3.4889000000000001</v>
      </c>
      <c r="P20" s="28">
        <v>0</v>
      </c>
      <c r="Q20" s="28">
        <v>8.8090000000000002E-2</v>
      </c>
      <c r="R20" s="28">
        <v>145.57048</v>
      </c>
      <c r="S20" s="28">
        <v>0.90019000000000005</v>
      </c>
      <c r="T20" s="28">
        <v>0.24143000000000001</v>
      </c>
      <c r="U20" s="28">
        <v>13.25623</v>
      </c>
      <c r="V20" s="28">
        <v>6.0118400000000003</v>
      </c>
      <c r="W20" s="28">
        <v>0</v>
      </c>
      <c r="X20" s="28">
        <v>7.5549999999999992E-2</v>
      </c>
      <c r="Y20" s="28">
        <v>0.13006000000000001</v>
      </c>
      <c r="Z20" s="28">
        <v>32.70608</v>
      </c>
      <c r="AA20" s="28">
        <v>5.2568100000000006</v>
      </c>
      <c r="AB20" s="28">
        <v>0</v>
      </c>
      <c r="AC20" s="28">
        <v>804.94459999999992</v>
      </c>
      <c r="AD20" s="28">
        <v>0.92822000000000005</v>
      </c>
    </row>
    <row r="21" spans="1:30" x14ac:dyDescent="0.25">
      <c r="A21" s="27" t="s">
        <v>17</v>
      </c>
      <c r="B21" s="28">
        <v>0.2797</v>
      </c>
      <c r="C21" s="28">
        <v>0</v>
      </c>
      <c r="D21" s="28">
        <v>0</v>
      </c>
      <c r="E21" s="28">
        <v>0</v>
      </c>
      <c r="F21" s="28">
        <v>3.6359999999999996E-2</v>
      </c>
      <c r="G21" s="28">
        <v>0</v>
      </c>
      <c r="H21" s="28">
        <v>0.22034999999999999</v>
      </c>
      <c r="I21" s="28">
        <v>0</v>
      </c>
      <c r="J21" s="28">
        <v>1.1278299999999999</v>
      </c>
      <c r="K21" s="28">
        <v>1.34E-3</v>
      </c>
      <c r="L21" s="28">
        <v>0</v>
      </c>
      <c r="M21" s="28">
        <v>0.11632000000000001</v>
      </c>
      <c r="N21" s="28">
        <v>2.102E-2</v>
      </c>
      <c r="O21" s="28">
        <v>8.097E-2</v>
      </c>
      <c r="P21" s="28">
        <v>1.7999999999999998E-4</v>
      </c>
      <c r="Q21" s="28">
        <v>0</v>
      </c>
      <c r="R21" s="28">
        <v>0</v>
      </c>
      <c r="S21" s="28">
        <v>0.16520000000000001</v>
      </c>
      <c r="T21" s="28">
        <v>115.22879</v>
      </c>
      <c r="U21" s="28">
        <v>0.21184</v>
      </c>
      <c r="V21" s="28">
        <v>5.1426099999999995</v>
      </c>
      <c r="W21" s="28">
        <v>0.22486</v>
      </c>
      <c r="X21" s="28">
        <v>1.54277</v>
      </c>
      <c r="Y21" s="28">
        <v>1.668E-2</v>
      </c>
      <c r="Z21" s="28">
        <v>2.5918200000000002</v>
      </c>
      <c r="AA21" s="28">
        <v>0.18214000000000002</v>
      </c>
      <c r="AB21" s="28">
        <v>0</v>
      </c>
      <c r="AC21" s="28">
        <v>101.08002999999999</v>
      </c>
      <c r="AD21" s="28">
        <v>0</v>
      </c>
    </row>
    <row r="22" spans="1:30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38" t="s">
        <v>18</v>
      </c>
      <c r="B23" s="39">
        <f>SUM(B14:B16)+SUM(B19:B21)</f>
        <v>197.53767000000002</v>
      </c>
      <c r="C23" s="39">
        <f t="shared" ref="C23:AD23" si="1">SUM(C14:C16)+SUM(C19:C21)</f>
        <v>7.0000000000000007E-5</v>
      </c>
      <c r="D23" s="39">
        <f t="shared" si="1"/>
        <v>44.811810000000008</v>
      </c>
      <c r="E23" s="39">
        <f t="shared" si="1"/>
        <v>1.6306500000000002</v>
      </c>
      <c r="F23" s="39">
        <f t="shared" si="1"/>
        <v>56.888770000000001</v>
      </c>
      <c r="G23" s="39">
        <f t="shared" si="1"/>
        <v>1.1166500000000001</v>
      </c>
      <c r="H23" s="39">
        <f t="shared" si="1"/>
        <v>33.629770000000001</v>
      </c>
      <c r="I23" s="39">
        <f t="shared" si="1"/>
        <v>73.883579999999995</v>
      </c>
      <c r="J23" s="39">
        <f t="shared" si="1"/>
        <v>136.31334000000001</v>
      </c>
      <c r="K23" s="39">
        <f t="shared" si="1"/>
        <v>61.996289999999995</v>
      </c>
      <c r="L23" s="39">
        <f t="shared" si="1"/>
        <v>53.516319999999993</v>
      </c>
      <c r="M23" s="39">
        <f t="shared" si="1"/>
        <v>42.868959999999994</v>
      </c>
      <c r="N23" s="39">
        <f t="shared" si="1"/>
        <v>45.831530000000001</v>
      </c>
      <c r="O23" s="39">
        <f t="shared" si="1"/>
        <v>29.421350000000004</v>
      </c>
      <c r="P23" s="39">
        <f t="shared" si="1"/>
        <v>4.8993600000000006</v>
      </c>
      <c r="Q23" s="39">
        <f t="shared" si="1"/>
        <v>0.85416000000000003</v>
      </c>
      <c r="R23" s="39">
        <f t="shared" si="1"/>
        <v>434.86079000000007</v>
      </c>
      <c r="S23" s="39">
        <f t="shared" si="1"/>
        <v>144.64036000000002</v>
      </c>
      <c r="T23" s="39">
        <f t="shared" si="1"/>
        <v>262.96140000000003</v>
      </c>
      <c r="U23" s="39">
        <f t="shared" si="1"/>
        <v>64.238979999999998</v>
      </c>
      <c r="V23" s="39">
        <f t="shared" si="1"/>
        <v>98.409840000000003</v>
      </c>
      <c r="W23" s="39">
        <f t="shared" si="1"/>
        <v>3.0802900000000002</v>
      </c>
      <c r="X23" s="39">
        <f t="shared" si="1"/>
        <v>13.360910000000002</v>
      </c>
      <c r="Y23" s="39">
        <f t="shared" si="1"/>
        <v>10.999919999999999</v>
      </c>
      <c r="Z23" s="39">
        <f t="shared" si="1"/>
        <v>247.04241000000002</v>
      </c>
      <c r="AA23" s="39">
        <f t="shared" si="1"/>
        <v>396.50552999999996</v>
      </c>
      <c r="AB23" s="39">
        <f t="shared" si="1"/>
        <v>0</v>
      </c>
      <c r="AC23" s="39">
        <f t="shared" si="1"/>
        <v>1031.2415199999998</v>
      </c>
      <c r="AD23" s="39">
        <f t="shared" si="1"/>
        <v>0.92822000000000005</v>
      </c>
    </row>
    <row r="24" spans="1:30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41" t="s">
        <v>19</v>
      </c>
      <c r="B25" s="42">
        <f>+B12+B23</f>
        <v>2858.3661300000003</v>
      </c>
      <c r="C25" s="42">
        <f t="shared" ref="C25:AD25" si="2">+C12+C23</f>
        <v>588.42821000000004</v>
      </c>
      <c r="D25" s="42">
        <f t="shared" si="2"/>
        <v>415.59460999999999</v>
      </c>
      <c r="E25" s="42">
        <f t="shared" si="2"/>
        <v>101.62077000000002</v>
      </c>
      <c r="F25" s="42">
        <f t="shared" si="2"/>
        <v>996.38617999999997</v>
      </c>
      <c r="G25" s="42">
        <f>+G12+G23</f>
        <v>87.525779999999997</v>
      </c>
      <c r="H25" s="42">
        <f t="shared" si="2"/>
        <v>223.91793000000001</v>
      </c>
      <c r="I25" s="42">
        <f t="shared" si="2"/>
        <v>304.87984999999998</v>
      </c>
      <c r="J25" s="42">
        <f t="shared" si="2"/>
        <v>220.43950999999998</v>
      </c>
      <c r="K25" s="42">
        <f t="shared" si="2"/>
        <v>2463.6960300000005</v>
      </c>
      <c r="L25" s="42">
        <f t="shared" si="2"/>
        <v>915.44933999999989</v>
      </c>
      <c r="M25" s="42">
        <f t="shared" si="2"/>
        <v>388.74571000000003</v>
      </c>
      <c r="N25" s="42">
        <f t="shared" si="2"/>
        <v>137.82029</v>
      </c>
      <c r="O25" s="42">
        <f t="shared" si="2"/>
        <v>393.07821999999999</v>
      </c>
      <c r="P25" s="42">
        <f t="shared" si="2"/>
        <v>14.58942</v>
      </c>
      <c r="Q25" s="42">
        <f t="shared" si="2"/>
        <v>37.21031</v>
      </c>
      <c r="R25" s="42">
        <f t="shared" si="2"/>
        <v>7919.4513399999987</v>
      </c>
      <c r="S25" s="42">
        <f t="shared" si="2"/>
        <v>656.60646000000008</v>
      </c>
      <c r="T25" s="42">
        <f t="shared" si="2"/>
        <v>531.53303000000005</v>
      </c>
      <c r="U25" s="42">
        <f t="shared" si="2"/>
        <v>266.19892000000004</v>
      </c>
      <c r="V25" s="42">
        <f t="shared" si="2"/>
        <v>151.83491000000001</v>
      </c>
      <c r="W25" s="42">
        <f t="shared" si="2"/>
        <v>6.54861</v>
      </c>
      <c r="X25" s="42">
        <f t="shared" si="2"/>
        <v>74.610230000000001</v>
      </c>
      <c r="Y25" s="42">
        <f t="shared" si="2"/>
        <v>50.903180000000006</v>
      </c>
      <c r="Z25" s="42">
        <f t="shared" si="2"/>
        <v>1042.38204</v>
      </c>
      <c r="AA25" s="42">
        <f t="shared" si="2"/>
        <v>1187.5498499999999</v>
      </c>
      <c r="AB25" s="42">
        <f t="shared" si="2"/>
        <v>0.42895</v>
      </c>
      <c r="AC25" s="42">
        <f t="shared" si="2"/>
        <v>1538.1909799999999</v>
      </c>
      <c r="AD25" s="42">
        <f t="shared" si="2"/>
        <v>2557.6080899999993</v>
      </c>
    </row>
    <row r="26" spans="1:30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2014 SPAcategoria</vt:lpstr>
      <vt:lpstr>2014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2018-06-15T09:30:14Z</dcterms:modified>
</cp:coreProperties>
</file>