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i\Documenti\Ufficio\sito internet\2018\"/>
    </mc:Choice>
  </mc:AlternateContent>
  <bookViews>
    <workbookView xWindow="0" yWindow="0" windowWidth="24045" windowHeight="9600" activeTab="1"/>
  </bookViews>
  <sheets>
    <sheet name="2006 SPAcategoria" sheetId="1" r:id="rId1"/>
    <sheet name="2006 SPA settori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2" l="1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C25" i="2"/>
  <c r="D25" i="2"/>
  <c r="E25" i="2"/>
  <c r="F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B25" i="2"/>
  <c r="B23" i="2"/>
  <c r="B12" i="2"/>
</calcChain>
</file>

<file path=xl/sharedStrings.xml><?xml version="1.0" encoding="utf-8"?>
<sst xmlns="http://schemas.openxmlformats.org/spreadsheetml/2006/main" count="70" uniqueCount="51">
  <si>
    <t>TOTALE</t>
  </si>
  <si>
    <t>Spese di personale</t>
  </si>
  <si>
    <t>Acquisto di Beni e Servizi</t>
  </si>
  <si>
    <t>Trasferimenti in conto corrente</t>
  </si>
  <si>
    <t xml:space="preserve">     Trasf. in conto corrente a famiglie e istituzioni sociali</t>
  </si>
  <si>
    <t xml:space="preserve">     Trasf. in conto corrente a imprese private</t>
  </si>
  <si>
    <t>Interessi passivi</t>
  </si>
  <si>
    <t>Poste correttive e compensative delle entrate</t>
  </si>
  <si>
    <t>Somme di parte corrente non attribuibili</t>
  </si>
  <si>
    <t>TOTALE SPESE CORRENTI</t>
  </si>
  <si>
    <t>Beni e opere immobiliari</t>
  </si>
  <si>
    <t>Beni mobili, macchinari, etc.</t>
  </si>
  <si>
    <t>Trasferimenti in conto capitale</t>
  </si>
  <si>
    <t xml:space="preserve">     Trasf. in conto capitale a famiglie e istituzioni sociali</t>
  </si>
  <si>
    <t xml:space="preserve">     Trasf. in conto capitale a imprese private</t>
  </si>
  <si>
    <t>Partecipazioni azionarie e conferimenti</t>
  </si>
  <si>
    <t>Concessioni di crediti, etc.</t>
  </si>
  <si>
    <t>Somme in conto capitale non attribuibili</t>
  </si>
  <si>
    <t>TOTALE SPESE IN CONTO CAPITALE</t>
  </si>
  <si>
    <t>TOTALE SPESE</t>
  </si>
  <si>
    <t>Amministrazione Generale</t>
  </si>
  <si>
    <t>Difesa</t>
  </si>
  <si>
    <t>Sicurezza pubblica</t>
  </si>
  <si>
    <t>Giustizia</t>
  </si>
  <si>
    <t>Istruzione</t>
  </si>
  <si>
    <t>Formazione</t>
  </si>
  <si>
    <t>Ricerca e Sviluppo (R. &amp; S.)</t>
  </si>
  <si>
    <t>Cultura e servizi ricreativi</t>
  </si>
  <si>
    <t>Edilizia abitativa e urbanistica</t>
  </si>
  <si>
    <t>Sanità</t>
  </si>
  <si>
    <t xml:space="preserve">Interventi in campo sociale </t>
  </si>
  <si>
    <t>Servizio Idrico Integrato</t>
  </si>
  <si>
    <t>Ambiente</t>
  </si>
  <si>
    <t>Smaltimento dei Rifiuti</t>
  </si>
  <si>
    <t>Altri interventi igienico sanitari</t>
  </si>
  <si>
    <t>Lavoro</t>
  </si>
  <si>
    <t>Previdenza e Integrazioni Salariali</t>
  </si>
  <si>
    <t>Altri trasporti</t>
  </si>
  <si>
    <t>Viabilità</t>
  </si>
  <si>
    <t>Telecomunicazioni</t>
  </si>
  <si>
    <t>Agricoltura</t>
  </si>
  <si>
    <t>Pesca marittima e Acquicoltura</t>
  </si>
  <si>
    <t>Turismo</t>
  </si>
  <si>
    <t>Commercio</t>
  </si>
  <si>
    <t>Industria e Artigianato</t>
  </si>
  <si>
    <t>Energia</t>
  </si>
  <si>
    <t>Altre opere pubbliche</t>
  </si>
  <si>
    <t>Altre in campo economico</t>
  </si>
  <si>
    <t>Oneri non ripartibili</t>
  </si>
  <si>
    <t>Spese consolidate SPA 2006 -  Euro/1000000</t>
  </si>
  <si>
    <t>2006 - Spese consolidate SPA euro/1000000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</si>
</sst>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DecimaWE Rg"/>
      <family val="2"/>
    </font>
    <font>
      <b/>
      <sz val="10"/>
      <color theme="1"/>
      <name val="DecimaWE Rg"/>
    </font>
    <font>
      <i/>
      <sz val="10"/>
      <color theme="1"/>
      <name val="DecimaWE Rg"/>
    </font>
    <font>
      <b/>
      <sz val="10"/>
      <color rgb="FFFF0000"/>
      <name val="DecimaWE Rg"/>
    </font>
    <font>
      <sz val="9.5"/>
      <color theme="1"/>
      <name val="DecimaWE Rg"/>
    </font>
  </fonts>
  <fills count="9">
    <fill>
      <patternFill patternType="none"/>
    </fill>
    <fill>
      <patternFill patternType="gray125"/>
    </fill>
    <fill>
      <patternFill patternType="solid">
        <fgColor rgb="FFCFF52B"/>
        <bgColor indexed="64"/>
      </patternFill>
    </fill>
    <fill>
      <patternFill patternType="solid">
        <fgColor rgb="FFC9F3BF"/>
        <bgColor indexed="64"/>
      </patternFill>
    </fill>
    <fill>
      <patternFill patternType="solid">
        <fgColor rgb="FFA3EA92"/>
        <bgColor indexed="64"/>
      </patternFill>
    </fill>
    <fill>
      <patternFill patternType="solid">
        <fgColor rgb="FFFCC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9BFF"/>
        <bgColor indexed="64"/>
      </patternFill>
    </fill>
    <fill>
      <patternFill patternType="solid">
        <fgColor rgb="FFD7F39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3" xfId="0" applyFill="1" applyBorder="1" applyAlignment="1">
      <alignment horizontal="left"/>
    </xf>
    <xf numFmtId="4" fontId="0" fillId="3" borderId="3" xfId="0" applyNumberFormat="1" applyFill="1" applyBorder="1"/>
    <xf numFmtId="0" fontId="0" fillId="3" borderId="4" xfId="0" applyFill="1" applyBorder="1" applyAlignment="1">
      <alignment horizontal="left"/>
    </xf>
    <xf numFmtId="4" fontId="0" fillId="3" borderId="4" xfId="0" applyNumberFormat="1" applyFill="1" applyBorder="1"/>
    <xf numFmtId="0" fontId="2" fillId="3" borderId="4" xfId="0" applyFont="1" applyFill="1" applyBorder="1" applyAlignment="1">
      <alignment horizontal="left"/>
    </xf>
    <xf numFmtId="0" fontId="2" fillId="0" borderId="0" xfId="0" applyFont="1"/>
    <xf numFmtId="0" fontId="1" fillId="4" borderId="2" xfId="0" applyFont="1" applyFill="1" applyBorder="1" applyAlignment="1">
      <alignment horizontal="center"/>
    </xf>
    <xf numFmtId="4" fontId="1" fillId="4" borderId="2" xfId="0" applyNumberFormat="1" applyFont="1" applyFill="1" applyBorder="1"/>
    <xf numFmtId="0" fontId="1" fillId="0" borderId="0" xfId="0" applyFont="1" applyAlignment="1">
      <alignment horizontal="left"/>
    </xf>
    <xf numFmtId="0" fontId="0" fillId="5" borderId="3" xfId="0" applyFill="1" applyBorder="1" applyAlignment="1">
      <alignment horizontal="left"/>
    </xf>
    <xf numFmtId="4" fontId="0" fillId="5" borderId="3" xfId="0" applyNumberFormat="1" applyFill="1" applyBorder="1"/>
    <xf numFmtId="0" fontId="0" fillId="5" borderId="4" xfId="0" applyFill="1" applyBorder="1" applyAlignment="1">
      <alignment horizontal="left"/>
    </xf>
    <xf numFmtId="4" fontId="0" fillId="5" borderId="4" xfId="0" applyNumberFormat="1" applyFill="1" applyBorder="1"/>
    <xf numFmtId="0" fontId="0" fillId="6" borderId="0" xfId="0" applyFill="1"/>
    <xf numFmtId="0" fontId="2" fillId="5" borderId="4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4" fontId="1" fillId="7" borderId="2" xfId="0" applyNumberFormat="1" applyFont="1" applyFill="1" applyBorder="1"/>
    <xf numFmtId="0" fontId="3" fillId="8" borderId="2" xfId="0" applyFont="1" applyFill="1" applyBorder="1" applyAlignment="1">
      <alignment horizontal="center"/>
    </xf>
    <xf numFmtId="4" fontId="3" fillId="8" borderId="2" xfId="0" applyNumberFormat="1" applyFont="1" applyFill="1" applyBorder="1"/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4" fontId="0" fillId="0" borderId="5" xfId="0" applyNumberFormat="1" applyBorder="1"/>
    <xf numFmtId="0" fontId="2" fillId="0" borderId="5" xfId="0" applyFont="1" applyBorder="1" applyAlignment="1">
      <alignment horizontal="left"/>
    </xf>
    <xf numFmtId="4" fontId="2" fillId="0" borderId="5" xfId="0" applyNumberFormat="1" applyFont="1" applyBorder="1"/>
    <xf numFmtId="0" fontId="0" fillId="0" borderId="0" xfId="0" applyAlignment="1">
      <alignment horizontal="left"/>
    </xf>
    <xf numFmtId="4" fontId="0" fillId="0" borderId="0" xfId="0" applyNumberFormat="1"/>
    <xf numFmtId="0" fontId="1" fillId="3" borderId="5" xfId="0" applyFont="1" applyFill="1" applyBorder="1" applyAlignment="1">
      <alignment horizontal="center"/>
    </xf>
    <xf numFmtId="4" fontId="1" fillId="3" borderId="5" xfId="0" applyNumberFormat="1" applyFont="1" applyFill="1" applyBorder="1"/>
    <xf numFmtId="4" fontId="1" fillId="0" borderId="0" xfId="0" applyNumberFormat="1" applyFont="1"/>
    <xf numFmtId="0" fontId="0" fillId="6" borderId="5" xfId="0" applyFill="1" applyBorder="1" applyAlignment="1">
      <alignment horizontal="left"/>
    </xf>
    <xf numFmtId="4" fontId="0" fillId="6" borderId="5" xfId="0" applyNumberFormat="1" applyFill="1" applyBorder="1"/>
    <xf numFmtId="0" fontId="1" fillId="5" borderId="5" xfId="0" applyFont="1" applyFill="1" applyBorder="1" applyAlignment="1">
      <alignment horizontal="center"/>
    </xf>
    <xf numFmtId="4" fontId="1" fillId="5" borderId="5" xfId="0" applyNumberFormat="1" applyFont="1" applyFill="1" applyBorder="1"/>
    <xf numFmtId="4" fontId="3" fillId="0" borderId="0" xfId="0" applyNumberFormat="1" applyFont="1"/>
    <xf numFmtId="0" fontId="3" fillId="8" borderId="5" xfId="0" applyFont="1" applyFill="1" applyBorder="1" applyAlignment="1">
      <alignment horizontal="center"/>
    </xf>
    <xf numFmtId="4" fontId="3" fillId="8" borderId="5" xfId="0" applyNumberFormat="1" applyFont="1" applyFill="1" applyBorder="1"/>
    <xf numFmtId="0" fontId="1" fillId="2" borderId="5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CF7E8"/>
      <color rgb="FFD7F3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1.4031236995326603E-2"/>
          <c:w val="0.99533863654113852"/>
          <c:h val="0.96759259259259256"/>
        </c:manualLayout>
      </c:layout>
      <c:pie3DChart>
        <c:varyColors val="1"/>
        <c:ser>
          <c:idx val="0"/>
          <c:order val="0"/>
          <c:explosion val="14"/>
          <c:dPt>
            <c:idx val="0"/>
            <c:bubble3D val="0"/>
            <c:spPr>
              <a:solidFill>
                <a:srgbClr val="C9F3B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E482-40D9-8E88-F68AC761FA30}"/>
              </c:ext>
            </c:extLst>
          </c:dPt>
          <c:dPt>
            <c:idx val="1"/>
            <c:bubble3D val="0"/>
            <c:spPr>
              <a:solidFill>
                <a:srgbClr val="FCC8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E482-40D9-8E88-F68AC761FA3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E482-40D9-8E88-F68AC761FA3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E482-40D9-8E88-F68AC761FA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TOTALE SPESE CORRENTI</c:v>
              </c:pt>
              <c:pt idx="1">
                <c:v>TOTALE SPESE IN CONTO CAPITALE</c:v>
              </c:pt>
            </c:strLit>
          </c:cat>
          <c:val>
            <c:numLit>
              <c:formatCode>General</c:formatCode>
              <c:ptCount val="2"/>
              <c:pt idx="0">
                <c:v>18963.430369999998</c:v>
              </c:pt>
              <c:pt idx="1">
                <c:v>4094.5976000000001</c:v>
              </c:pt>
            </c:numLit>
          </c:val>
          <c:extLst>
            <c:ext xmlns:c16="http://schemas.microsoft.com/office/drawing/2014/chart" uri="{C3380CC4-5D6E-409C-BE32-E72D297353CC}">
              <c16:uniqueId val="{00000004-E482-40D9-8E88-F68AC761F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Spese consolidate SPA per settore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5.5874847964959715E-2"/>
          <c:y val="6.8923176359899585E-2"/>
          <c:w val="0.93325353202812067"/>
          <c:h val="0.70934804100274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'2006 SPA settori'!$A$25</c:f>
              <c:strCache>
                <c:ptCount val="1"/>
                <c:pt idx="0">
                  <c:v>TOTALE SPESE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('2006 SPA settori'!$B$1:$AD$1,'2006 SPA settori'!$B$25:$AD$25)</c:f>
              <c:strCache>
                <c:ptCount val="58"/>
                <c:pt idx="0">
                  <c:v>Amministrazione Generale</c:v>
                </c:pt>
                <c:pt idx="1">
                  <c:v>Difesa</c:v>
                </c:pt>
                <c:pt idx="2">
                  <c:v>Sicurezza pubblica</c:v>
                </c:pt>
                <c:pt idx="3">
                  <c:v>Giustizia</c:v>
                </c:pt>
                <c:pt idx="4">
                  <c:v>Istruzione</c:v>
                </c:pt>
                <c:pt idx="5">
                  <c:v>Formazione</c:v>
                </c:pt>
                <c:pt idx="6">
                  <c:v>Ricerca e Sviluppo (R. &amp; S.)</c:v>
                </c:pt>
                <c:pt idx="7">
                  <c:v>Cultura e servizi ricreativi</c:v>
                </c:pt>
                <c:pt idx="8">
                  <c:v>Edilizia abitativa e urbanistica</c:v>
                </c:pt>
                <c:pt idx="9">
                  <c:v>Sanità</c:v>
                </c:pt>
                <c:pt idx="10">
                  <c:v>Interventi in campo sociale </c:v>
                </c:pt>
                <c:pt idx="11">
                  <c:v>Servizio Idrico Integrato</c:v>
                </c:pt>
                <c:pt idx="12">
                  <c:v>Ambiente</c:v>
                </c:pt>
                <c:pt idx="13">
                  <c:v>Smaltimento dei Rifiuti</c:v>
                </c:pt>
                <c:pt idx="14">
                  <c:v>Altri interventi igienico sanitari</c:v>
                </c:pt>
                <c:pt idx="15">
                  <c:v>Lavoro</c:v>
                </c:pt>
                <c:pt idx="16">
                  <c:v>Previdenza e Integrazioni Salariali</c:v>
                </c:pt>
                <c:pt idx="17">
                  <c:v>Altri trasporti</c:v>
                </c:pt>
                <c:pt idx="18">
                  <c:v>Viabilità</c:v>
                </c:pt>
                <c:pt idx="19">
                  <c:v>Telecomunicazioni</c:v>
                </c:pt>
                <c:pt idx="20">
                  <c:v>Agricoltura</c:v>
                </c:pt>
                <c:pt idx="21">
                  <c:v>Pesca marittima e Acquicoltura</c:v>
                </c:pt>
                <c:pt idx="22">
                  <c:v>Turismo</c:v>
                </c:pt>
                <c:pt idx="23">
                  <c:v>Commercio</c:v>
                </c:pt>
                <c:pt idx="24">
                  <c:v>Industria e Artigianato</c:v>
                </c:pt>
                <c:pt idx="25">
                  <c:v>Energia</c:v>
                </c:pt>
                <c:pt idx="26">
                  <c:v>Altre opere pubbliche</c:v>
                </c:pt>
                <c:pt idx="27">
                  <c:v>Altre in campo economico</c:v>
                </c:pt>
                <c:pt idx="28">
                  <c:v>Oneri non ripartibili</c:v>
                </c:pt>
                <c:pt idx="29">
                  <c:v>2.266,87</c:v>
                </c:pt>
                <c:pt idx="30">
                  <c:v>575,55</c:v>
                </c:pt>
                <c:pt idx="31">
                  <c:v>611,29</c:v>
                </c:pt>
                <c:pt idx="32">
                  <c:v>98,63</c:v>
                </c:pt>
                <c:pt idx="33">
                  <c:v>1.094,68</c:v>
                </c:pt>
                <c:pt idx="34">
                  <c:v>105,99</c:v>
                </c:pt>
                <c:pt idx="35">
                  <c:v>216,66</c:v>
                </c:pt>
                <c:pt idx="36">
                  <c:v>658,99</c:v>
                </c:pt>
                <c:pt idx="37">
                  <c:v>233,80</c:v>
                </c:pt>
                <c:pt idx="38">
                  <c:v>1.859,03</c:v>
                </c:pt>
                <c:pt idx="39">
                  <c:v>829,99</c:v>
                </c:pt>
                <c:pt idx="40">
                  <c:v>194,08</c:v>
                </c:pt>
                <c:pt idx="41">
                  <c:v>201,49</c:v>
                </c:pt>
                <c:pt idx="42">
                  <c:v>216,36</c:v>
                </c:pt>
                <c:pt idx="43">
                  <c:v>27,27</c:v>
                </c:pt>
                <c:pt idx="44">
                  <c:v>4,92</c:v>
                </c:pt>
                <c:pt idx="45">
                  <c:v>6.598,27</c:v>
                </c:pt>
                <c:pt idx="46">
                  <c:v>755,58</c:v>
                </c:pt>
                <c:pt idx="47">
                  <c:v>657,62</c:v>
                </c:pt>
                <c:pt idx="48">
                  <c:v>223,46</c:v>
                </c:pt>
                <c:pt idx="49">
                  <c:v>158,53</c:v>
                </c:pt>
                <c:pt idx="50">
                  <c:v>6,52</c:v>
                </c:pt>
                <c:pt idx="51">
                  <c:v>73,97</c:v>
                </c:pt>
                <c:pt idx="52">
                  <c:v>69,21</c:v>
                </c:pt>
                <c:pt idx="53">
                  <c:v>1.091,20</c:v>
                </c:pt>
                <c:pt idx="54">
                  <c:v>1.185,32</c:v>
                </c:pt>
                <c:pt idx="55">
                  <c:v>4,20</c:v>
                </c:pt>
                <c:pt idx="56">
                  <c:v>1.081,61</c:v>
                </c:pt>
                <c:pt idx="57">
                  <c:v>1.956,95</c:v>
                </c:pt>
              </c:strCache>
            </c:strRef>
          </c:cat>
          <c:val>
            <c:numRef>
              <c:f>'2006 SPA settori'!$B$25:$AD$25</c:f>
              <c:numCache>
                <c:formatCode>#,##0.00</c:formatCode>
                <c:ptCount val="29"/>
                <c:pt idx="0">
                  <c:v>2266.8655699999999</c:v>
                </c:pt>
                <c:pt idx="1">
                  <c:v>575.55013000000008</c:v>
                </c:pt>
                <c:pt idx="2">
                  <c:v>611.29019000000005</c:v>
                </c:pt>
                <c:pt idx="3">
                  <c:v>98.632610000000014</c:v>
                </c:pt>
                <c:pt idx="4">
                  <c:v>1094.6778100000001</c:v>
                </c:pt>
                <c:pt idx="5">
                  <c:v>105.99148</c:v>
                </c:pt>
                <c:pt idx="6">
                  <c:v>216.65881999999999</c:v>
                </c:pt>
                <c:pt idx="7">
                  <c:v>658.98565000000008</c:v>
                </c:pt>
                <c:pt idx="8">
                  <c:v>233.80258000000001</c:v>
                </c:pt>
                <c:pt idx="9">
                  <c:v>1859.0298500000004</c:v>
                </c:pt>
                <c:pt idx="10">
                  <c:v>829.98556999999994</c:v>
                </c:pt>
                <c:pt idx="11">
                  <c:v>194.07674</c:v>
                </c:pt>
                <c:pt idx="12">
                  <c:v>201.48917000000003</c:v>
                </c:pt>
                <c:pt idx="13">
                  <c:v>216.35524000000001</c:v>
                </c:pt>
                <c:pt idx="14">
                  <c:v>27.271590000000003</c:v>
                </c:pt>
                <c:pt idx="15">
                  <c:v>4.9209100000000001</c:v>
                </c:pt>
                <c:pt idx="16">
                  <c:v>6598.2714500000011</c:v>
                </c:pt>
                <c:pt idx="17">
                  <c:v>755.58025999999995</c:v>
                </c:pt>
                <c:pt idx="18">
                  <c:v>657.61907999999994</c:v>
                </c:pt>
                <c:pt idx="19">
                  <c:v>223.45683</c:v>
                </c:pt>
                <c:pt idx="20">
                  <c:v>158.52867000000001</c:v>
                </c:pt>
                <c:pt idx="21">
                  <c:v>6.5182800000000007</c:v>
                </c:pt>
                <c:pt idx="22">
                  <c:v>73.969630000000009</c:v>
                </c:pt>
                <c:pt idx="23">
                  <c:v>69.214200000000005</c:v>
                </c:pt>
                <c:pt idx="24">
                  <c:v>1091.20128</c:v>
                </c:pt>
                <c:pt idx="25">
                  <c:v>1185.3242600000001</c:v>
                </c:pt>
                <c:pt idx="26">
                  <c:v>4.2035900000000002</c:v>
                </c:pt>
                <c:pt idx="27">
                  <c:v>1081.6102900000001</c:v>
                </c:pt>
                <c:pt idx="28">
                  <c:v>1956.94624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3-4F6E-B2F1-F2920FF68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8142368"/>
        <c:axId val="183122360"/>
      </c:barChart>
      <c:catAx>
        <c:axId val="22814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3122360"/>
        <c:crosses val="autoZero"/>
        <c:auto val="1"/>
        <c:lblAlgn val="ctr"/>
        <c:lblOffset val="100"/>
        <c:noMultiLvlLbl val="0"/>
      </c:catAx>
      <c:valAx>
        <c:axId val="183122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8142368"/>
        <c:crosses val="autoZero"/>
        <c:crossBetween val="between"/>
      </c:valAx>
      <c:spPr>
        <a:solidFill>
          <a:srgbClr val="FCF7E8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564543</xdr:colOff>
      <xdr:row>4</xdr:row>
      <xdr:rowOff>1</xdr:rowOff>
    </xdr:from>
    <xdr:to>
      <xdr:col>9</xdr:col>
      <xdr:colOff>540689</xdr:colOff>
      <xdr:row>19</xdr:row>
      <xdr:rowOff>15903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135173</xdr:rowOff>
    </xdr:from>
    <xdr:to>
      <xdr:col>6</xdr:col>
      <xdr:colOff>914399</xdr:colOff>
      <xdr:row>62</xdr:row>
      <xdr:rowOff>119270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A2" sqref="A2"/>
    </sheetView>
  </sheetViews>
  <sheetFormatPr defaultRowHeight="13.5" x14ac:dyDescent="0.25"/>
  <cols>
    <col min="1" max="1" width="44.42578125" bestFit="1" customWidth="1"/>
    <col min="2" max="2" width="12.42578125" bestFit="1" customWidth="1"/>
  </cols>
  <sheetData>
    <row r="1" spans="1:2" s="3" customFormat="1" ht="14.25" thickBot="1" x14ac:dyDescent="0.3">
      <c r="A1" s="1" t="s">
        <v>50</v>
      </c>
      <c r="B1" s="2" t="s">
        <v>0</v>
      </c>
    </row>
    <row r="2" spans="1:2" s="4" customFormat="1" ht="14.25" thickBot="1" x14ac:dyDescent="0.3"/>
    <row r="3" spans="1:2" x14ac:dyDescent="0.25">
      <c r="A3" s="5" t="s">
        <v>1</v>
      </c>
      <c r="B3" s="6">
        <v>3607.0825</v>
      </c>
    </row>
    <row r="4" spans="1:2" x14ac:dyDescent="0.25">
      <c r="A4" s="7" t="s">
        <v>2</v>
      </c>
      <c r="B4" s="8">
        <v>4107.9056499999997</v>
      </c>
    </row>
    <row r="5" spans="1:2" x14ac:dyDescent="0.25">
      <c r="A5" s="7" t="s">
        <v>3</v>
      </c>
      <c r="B5" s="8">
        <v>6861.7919800000009</v>
      </c>
    </row>
    <row r="6" spans="1:2" s="10" customFormat="1" x14ac:dyDescent="0.25">
      <c r="A6" s="9" t="s">
        <v>4</v>
      </c>
      <c r="B6" s="8">
        <v>6746.1788100000003</v>
      </c>
    </row>
    <row r="7" spans="1:2" s="10" customFormat="1" x14ac:dyDescent="0.25">
      <c r="A7" s="9" t="s">
        <v>5</v>
      </c>
      <c r="B7" s="8">
        <v>115.61317</v>
      </c>
    </row>
    <row r="8" spans="1:2" x14ac:dyDescent="0.25">
      <c r="A8" s="7" t="s">
        <v>6</v>
      </c>
      <c r="B8" s="8">
        <v>2333.1243799999997</v>
      </c>
    </row>
    <row r="9" spans="1:2" x14ac:dyDescent="0.25">
      <c r="A9" s="7" t="s">
        <v>7</v>
      </c>
      <c r="B9" s="8">
        <v>1324.29276</v>
      </c>
    </row>
    <row r="10" spans="1:2" ht="14.25" thickBot="1" x14ac:dyDescent="0.3">
      <c r="A10" s="7" t="s">
        <v>8</v>
      </c>
      <c r="B10" s="8">
        <v>729.23309999999992</v>
      </c>
    </row>
    <row r="11" spans="1:2" ht="14.25" thickBot="1" x14ac:dyDescent="0.3">
      <c r="A11" s="11" t="s">
        <v>9</v>
      </c>
      <c r="B11" s="12">
        <v>18963.430369999998</v>
      </c>
    </row>
    <row r="12" spans="1:2" ht="14.25" thickBot="1" x14ac:dyDescent="0.3">
      <c r="A12" s="13"/>
    </row>
    <row r="13" spans="1:2" x14ac:dyDescent="0.25">
      <c r="A13" s="14" t="s">
        <v>10</v>
      </c>
      <c r="B13" s="15">
        <v>1258.04116</v>
      </c>
    </row>
    <row r="14" spans="1:2" x14ac:dyDescent="0.25">
      <c r="A14" s="16" t="s">
        <v>11</v>
      </c>
      <c r="B14" s="17">
        <v>387.35050999999999</v>
      </c>
    </row>
    <row r="15" spans="1:2" s="18" customFormat="1" x14ac:dyDescent="0.25">
      <c r="A15" s="16" t="s">
        <v>12</v>
      </c>
      <c r="B15" s="17">
        <v>504.64686999999998</v>
      </c>
    </row>
    <row r="16" spans="1:2" s="10" customFormat="1" x14ac:dyDescent="0.25">
      <c r="A16" s="19" t="s">
        <v>13</v>
      </c>
      <c r="B16" s="17">
        <v>177.71520000000001</v>
      </c>
    </row>
    <row r="17" spans="1:2" s="10" customFormat="1" x14ac:dyDescent="0.25">
      <c r="A17" s="19" t="s">
        <v>14</v>
      </c>
      <c r="B17" s="17">
        <v>326.93167</v>
      </c>
    </row>
    <row r="18" spans="1:2" x14ac:dyDescent="0.25">
      <c r="A18" s="16" t="s">
        <v>15</v>
      </c>
      <c r="B18" s="17">
        <v>901.74460999999997</v>
      </c>
    </row>
    <row r="19" spans="1:2" x14ac:dyDescent="0.25">
      <c r="A19" s="16" t="s">
        <v>16</v>
      </c>
      <c r="B19" s="17">
        <v>968.97820999999999</v>
      </c>
    </row>
    <row r="20" spans="1:2" ht="14.25" thickBot="1" x14ac:dyDescent="0.3">
      <c r="A20" s="16" t="s">
        <v>17</v>
      </c>
      <c r="B20" s="17">
        <v>73.836240000000004</v>
      </c>
    </row>
    <row r="21" spans="1:2" ht="14.25" thickBot="1" x14ac:dyDescent="0.3">
      <c r="A21" s="20" t="s">
        <v>18</v>
      </c>
      <c r="B21" s="21">
        <v>4094.5976000000001</v>
      </c>
    </row>
    <row r="22" spans="1:2" ht="14.25" thickBot="1" x14ac:dyDescent="0.3">
      <c r="A22" s="13"/>
    </row>
    <row r="23" spans="1:2" ht="14.25" thickBot="1" x14ac:dyDescent="0.3">
      <c r="A23" s="22" t="s">
        <v>19</v>
      </c>
      <c r="B23" s="23">
        <v>23058.027969999999</v>
      </c>
    </row>
    <row r="24" spans="1:2" x14ac:dyDescent="0.25">
      <c r="A24" s="2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abSelected="1" topLeftCell="T1" workbookViewId="0">
      <selection activeCell="AE25" sqref="AE25"/>
    </sheetView>
  </sheetViews>
  <sheetFormatPr defaultRowHeight="13.5" x14ac:dyDescent="0.25"/>
  <cols>
    <col min="1" max="1" width="44.42578125" bestFit="1" customWidth="1"/>
    <col min="2" max="2" width="15.28515625" bestFit="1" customWidth="1"/>
    <col min="3" max="4" width="9.85546875" bestFit="1" customWidth="1"/>
    <col min="5" max="5" width="8.85546875" bestFit="1" customWidth="1"/>
    <col min="6" max="6" width="11.42578125" bestFit="1" customWidth="1"/>
    <col min="7" max="7" width="20.140625" bestFit="1" customWidth="1"/>
    <col min="8" max="8" width="15.85546875" customWidth="1"/>
    <col min="9" max="10" width="14.5703125" customWidth="1"/>
    <col min="11" max="11" width="11.42578125" bestFit="1" customWidth="1"/>
    <col min="12" max="13" width="14.5703125" customWidth="1"/>
    <col min="14" max="14" width="9.85546875" bestFit="1" customWidth="1"/>
    <col min="15" max="16" width="14.5703125" customWidth="1"/>
    <col min="17" max="17" width="8.42578125" bestFit="1" customWidth="1"/>
    <col min="18" max="18" width="14.5703125" customWidth="1"/>
    <col min="19" max="19" width="12.5703125" bestFit="1" customWidth="1"/>
    <col min="20" max="20" width="9.85546875" bestFit="1" customWidth="1"/>
    <col min="21" max="21" width="17.28515625" customWidth="1"/>
    <col min="22" max="22" width="10.42578125" bestFit="1" customWidth="1"/>
    <col min="23" max="23" width="14.5703125" customWidth="1"/>
    <col min="24" max="24" width="8.85546875" bestFit="1" customWidth="1"/>
    <col min="25" max="25" width="10.42578125" bestFit="1" customWidth="1"/>
    <col min="26" max="27" width="11.42578125" bestFit="1" customWidth="1"/>
    <col min="28" max="28" width="10.42578125" bestFit="1" customWidth="1"/>
    <col min="29" max="29" width="13.28515625" bestFit="1" customWidth="1"/>
    <col min="30" max="30" width="11.42578125" bestFit="1" customWidth="1"/>
  </cols>
  <sheetData>
    <row r="1" spans="1:30" s="25" customFormat="1" ht="40.5" x14ac:dyDescent="0.25">
      <c r="A1" s="43" t="s">
        <v>49</v>
      </c>
      <c r="B1" s="43" t="s">
        <v>20</v>
      </c>
      <c r="C1" s="43" t="s">
        <v>21</v>
      </c>
      <c r="D1" s="43" t="s">
        <v>22</v>
      </c>
      <c r="E1" s="43" t="s">
        <v>23</v>
      </c>
      <c r="F1" s="43" t="s">
        <v>24</v>
      </c>
      <c r="G1" s="43" t="s">
        <v>25</v>
      </c>
      <c r="H1" s="43" t="s">
        <v>26</v>
      </c>
      <c r="I1" s="43" t="s">
        <v>27</v>
      </c>
      <c r="J1" s="43" t="s">
        <v>28</v>
      </c>
      <c r="K1" s="43" t="s">
        <v>29</v>
      </c>
      <c r="L1" s="43" t="s">
        <v>30</v>
      </c>
      <c r="M1" s="43" t="s">
        <v>31</v>
      </c>
      <c r="N1" s="43" t="s">
        <v>32</v>
      </c>
      <c r="O1" s="43" t="s">
        <v>33</v>
      </c>
      <c r="P1" s="43" t="s">
        <v>34</v>
      </c>
      <c r="Q1" s="43" t="s">
        <v>35</v>
      </c>
      <c r="R1" s="43" t="s">
        <v>36</v>
      </c>
      <c r="S1" s="43" t="s">
        <v>37</v>
      </c>
      <c r="T1" s="43" t="s">
        <v>38</v>
      </c>
      <c r="U1" s="43" t="s">
        <v>39</v>
      </c>
      <c r="V1" s="43" t="s">
        <v>40</v>
      </c>
      <c r="W1" s="43" t="s">
        <v>41</v>
      </c>
      <c r="X1" s="43" t="s">
        <v>42</v>
      </c>
      <c r="Y1" s="43" t="s">
        <v>43</v>
      </c>
      <c r="Z1" s="43" t="s">
        <v>44</v>
      </c>
      <c r="AA1" s="43" t="s">
        <v>45</v>
      </c>
      <c r="AB1" s="43" t="s">
        <v>46</v>
      </c>
      <c r="AC1" s="43" t="s">
        <v>47</v>
      </c>
      <c r="AD1" s="43" t="s">
        <v>48</v>
      </c>
    </row>
    <row r="2" spans="1:30" s="4" customFormat="1" x14ac:dyDescent="0.2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</row>
    <row r="3" spans="1:30" x14ac:dyDescent="0.25">
      <c r="A3" s="27" t="s">
        <v>1</v>
      </c>
      <c r="B3" s="28">
        <v>301.20456000000001</v>
      </c>
      <c r="C3" s="28">
        <v>457.01195000000001</v>
      </c>
      <c r="D3" s="28">
        <v>367.98212000000001</v>
      </c>
      <c r="E3" s="28">
        <v>59.955410000000001</v>
      </c>
      <c r="F3" s="28">
        <v>745.39404999999999</v>
      </c>
      <c r="G3" s="28">
        <v>1.1216100000000002</v>
      </c>
      <c r="H3" s="28">
        <v>100.11210000000001</v>
      </c>
      <c r="I3" s="28">
        <v>42.842370000000003</v>
      </c>
      <c r="J3" s="28">
        <v>26.80322</v>
      </c>
      <c r="K3" s="28">
        <v>688.48006000000009</v>
      </c>
      <c r="L3" s="28">
        <v>53.171109999999999</v>
      </c>
      <c r="M3" s="28">
        <v>24.496749999999999</v>
      </c>
      <c r="N3" s="28">
        <v>44.579000000000001</v>
      </c>
      <c r="O3" s="28">
        <v>30.079190000000004</v>
      </c>
      <c r="P3" s="28">
        <v>1.87954</v>
      </c>
      <c r="Q3" s="28">
        <v>1.0349000000000002</v>
      </c>
      <c r="R3" s="28">
        <v>65.231620000000007</v>
      </c>
      <c r="S3" s="28">
        <v>198.29070999999999</v>
      </c>
      <c r="T3" s="28">
        <v>37.997320000000002</v>
      </c>
      <c r="U3" s="28">
        <v>69.414259999999999</v>
      </c>
      <c r="V3" s="28">
        <v>17.326619999999998</v>
      </c>
      <c r="W3" s="28">
        <v>2.2518500000000001</v>
      </c>
      <c r="X3" s="28">
        <v>8.5644600000000004</v>
      </c>
      <c r="Y3" s="28">
        <v>11.546430000000001</v>
      </c>
      <c r="Z3" s="28">
        <v>109.47986999999999</v>
      </c>
      <c r="AA3" s="28">
        <v>59.287010000000002</v>
      </c>
      <c r="AB3" s="28">
        <v>0.71593000000000007</v>
      </c>
      <c r="AC3" s="28">
        <v>80.321799999999996</v>
      </c>
      <c r="AD3" s="28">
        <v>0.50668000000000002</v>
      </c>
    </row>
    <row r="4" spans="1:30" x14ac:dyDescent="0.25">
      <c r="A4" s="27" t="s">
        <v>2</v>
      </c>
      <c r="B4" s="28">
        <v>435.45751000000001</v>
      </c>
      <c r="C4" s="28">
        <v>66.408600000000007</v>
      </c>
      <c r="D4" s="28">
        <v>54.723959999999998</v>
      </c>
      <c r="E4" s="28">
        <v>25.859090000000002</v>
      </c>
      <c r="F4" s="28">
        <v>131.99472</v>
      </c>
      <c r="G4" s="28">
        <v>13.82596</v>
      </c>
      <c r="H4" s="28">
        <v>44.407489999999996</v>
      </c>
      <c r="I4" s="28">
        <v>74.581100000000006</v>
      </c>
      <c r="J4" s="28">
        <v>29.621980000000001</v>
      </c>
      <c r="K4" s="28">
        <v>1043.6073699999999</v>
      </c>
      <c r="L4" s="28">
        <v>145.58696</v>
      </c>
      <c r="M4" s="28">
        <v>89.20038000000001</v>
      </c>
      <c r="N4" s="28">
        <v>43.631260000000005</v>
      </c>
      <c r="O4" s="28">
        <v>138.55822000000001</v>
      </c>
      <c r="P4" s="28">
        <v>6.1282100000000002</v>
      </c>
      <c r="Q4" s="28">
        <v>1.0355000000000001</v>
      </c>
      <c r="R4" s="28">
        <v>8.5694999999999997</v>
      </c>
      <c r="S4" s="28">
        <v>217.87601000000001</v>
      </c>
      <c r="T4" s="28">
        <v>82.620190000000008</v>
      </c>
      <c r="U4" s="28">
        <v>54.341800000000006</v>
      </c>
      <c r="V4" s="28">
        <v>18.25545</v>
      </c>
      <c r="W4" s="28">
        <v>2.0178799999999999</v>
      </c>
      <c r="X4" s="28">
        <v>31.795960000000001</v>
      </c>
      <c r="Y4" s="28">
        <v>21.070270000000001</v>
      </c>
      <c r="Z4" s="28">
        <v>439.21800999999999</v>
      </c>
      <c r="AA4" s="28">
        <v>771.87929000000008</v>
      </c>
      <c r="AB4" s="28">
        <v>0</v>
      </c>
      <c r="AC4" s="28">
        <v>115.48555</v>
      </c>
      <c r="AD4" s="28">
        <v>0.14743000000000001</v>
      </c>
    </row>
    <row r="5" spans="1:30" x14ac:dyDescent="0.25">
      <c r="A5" s="27" t="s">
        <v>3</v>
      </c>
      <c r="B5" s="28">
        <v>32.17042</v>
      </c>
      <c r="C5" s="28">
        <v>0</v>
      </c>
      <c r="D5" s="28">
        <v>0.72120000000000006</v>
      </c>
      <c r="E5" s="28">
        <v>4.0947899999999997</v>
      </c>
      <c r="F5" s="28">
        <v>56.017870000000002</v>
      </c>
      <c r="G5" s="28">
        <v>89.777299999999997</v>
      </c>
      <c r="H5" s="28">
        <v>12.68976</v>
      </c>
      <c r="I5" s="28">
        <v>62.293109999999999</v>
      </c>
      <c r="J5" s="28">
        <v>5.8065100000000003</v>
      </c>
      <c r="K5" s="28">
        <v>49.26005</v>
      </c>
      <c r="L5" s="28">
        <v>530.83624999999995</v>
      </c>
      <c r="M5" s="28">
        <v>0.75203999999999993</v>
      </c>
      <c r="N5" s="28">
        <v>1.5246000000000002</v>
      </c>
      <c r="O5" s="28">
        <v>3.0009800000000002</v>
      </c>
      <c r="P5" s="28">
        <v>7.1980000000000002E-2</v>
      </c>
      <c r="Q5" s="28">
        <v>2.3664900000000002</v>
      </c>
      <c r="R5" s="28">
        <v>5858.2581200000004</v>
      </c>
      <c r="S5" s="28">
        <v>32.922230000000006</v>
      </c>
      <c r="T5" s="28">
        <v>0.36224000000000001</v>
      </c>
      <c r="U5" s="28">
        <v>1.10504</v>
      </c>
      <c r="V5" s="28">
        <v>7.48529</v>
      </c>
      <c r="W5" s="28">
        <v>0.22116</v>
      </c>
      <c r="X5" s="28">
        <v>6.7359800000000005</v>
      </c>
      <c r="Y5" s="28">
        <v>7.0465600000000004</v>
      </c>
      <c r="Z5" s="28">
        <v>19.843160000000001</v>
      </c>
      <c r="AA5" s="28">
        <v>1.5958400000000001</v>
      </c>
      <c r="AB5" s="28">
        <v>0</v>
      </c>
      <c r="AC5" s="28">
        <v>74.813009999999991</v>
      </c>
      <c r="AD5" s="28">
        <v>0.02</v>
      </c>
    </row>
    <row r="6" spans="1:30" s="10" customFormat="1" x14ac:dyDescent="0.25">
      <c r="A6" s="29" t="s">
        <v>4</v>
      </c>
      <c r="B6" s="30">
        <v>30.631670000000003</v>
      </c>
      <c r="C6" s="30">
        <v>0</v>
      </c>
      <c r="D6" s="30">
        <v>0.71382000000000001</v>
      </c>
      <c r="E6" s="30">
        <v>4.0947899999999997</v>
      </c>
      <c r="F6" s="30">
        <v>44.464300000000001</v>
      </c>
      <c r="G6" s="30">
        <v>68.934370000000001</v>
      </c>
      <c r="H6" s="30">
        <v>11.32856</v>
      </c>
      <c r="I6" s="30">
        <v>52.036970000000004</v>
      </c>
      <c r="J6" s="30">
        <v>0.33656000000000003</v>
      </c>
      <c r="K6" s="30">
        <v>49.26005</v>
      </c>
      <c r="L6" s="30">
        <v>527.77238</v>
      </c>
      <c r="M6" s="30">
        <v>0.59781000000000006</v>
      </c>
      <c r="N6" s="30">
        <v>1.2142200000000001</v>
      </c>
      <c r="O6" s="30">
        <v>1.20052</v>
      </c>
      <c r="P6" s="30">
        <v>6.9690000000000002E-2</v>
      </c>
      <c r="Q6" s="30">
        <v>1.6059700000000001</v>
      </c>
      <c r="R6" s="30">
        <v>5857.2926600000001</v>
      </c>
      <c r="S6" s="30">
        <v>3.4805799999999998</v>
      </c>
      <c r="T6" s="30">
        <v>0.32642000000000004</v>
      </c>
      <c r="U6" s="30">
        <v>0.89557000000000009</v>
      </c>
      <c r="V6" s="30">
        <v>2.5140100000000003</v>
      </c>
      <c r="W6" s="30">
        <v>0.21475</v>
      </c>
      <c r="X6" s="30">
        <v>4.8463100000000008</v>
      </c>
      <c r="Y6" s="30">
        <v>1.8494999999999999</v>
      </c>
      <c r="Z6" s="30">
        <v>6.4315600000000002</v>
      </c>
      <c r="AA6" s="30">
        <v>1.5958400000000001</v>
      </c>
      <c r="AB6" s="30">
        <v>0</v>
      </c>
      <c r="AC6" s="30">
        <v>72.449930000000009</v>
      </c>
      <c r="AD6" s="30">
        <v>0.02</v>
      </c>
    </row>
    <row r="7" spans="1:30" s="10" customFormat="1" x14ac:dyDescent="0.25">
      <c r="A7" s="29" t="s">
        <v>5</v>
      </c>
      <c r="B7" s="30">
        <v>1.5387500000000001</v>
      </c>
      <c r="C7" s="30">
        <v>0</v>
      </c>
      <c r="D7" s="30">
        <v>7.3800000000000003E-3</v>
      </c>
      <c r="E7" s="30">
        <v>0</v>
      </c>
      <c r="F7" s="30">
        <v>11.553570000000001</v>
      </c>
      <c r="G7" s="30">
        <v>20.842929999999999</v>
      </c>
      <c r="H7" s="30">
        <v>1.3612</v>
      </c>
      <c r="I7" s="30">
        <v>10.25614</v>
      </c>
      <c r="J7" s="30">
        <v>5.4699499999999999</v>
      </c>
      <c r="K7" s="30">
        <v>0</v>
      </c>
      <c r="L7" s="30">
        <v>3.0638700000000001</v>
      </c>
      <c r="M7" s="30">
        <v>0.15422999999999998</v>
      </c>
      <c r="N7" s="30">
        <v>0.31037999999999999</v>
      </c>
      <c r="O7" s="30">
        <v>1.8004599999999999</v>
      </c>
      <c r="P7" s="30">
        <v>2.2899999999999999E-3</v>
      </c>
      <c r="Q7" s="30">
        <v>0.76051999999999997</v>
      </c>
      <c r="R7" s="30">
        <v>0.96545999999999998</v>
      </c>
      <c r="S7" s="30">
        <v>29.441650000000003</v>
      </c>
      <c r="T7" s="30">
        <v>3.5819999999999998E-2</v>
      </c>
      <c r="U7" s="30">
        <v>0.20946999999999999</v>
      </c>
      <c r="V7" s="30">
        <v>4.9712800000000001</v>
      </c>
      <c r="W7" s="30">
        <v>6.4099999999999999E-3</v>
      </c>
      <c r="X7" s="30">
        <v>1.8896700000000002</v>
      </c>
      <c r="Y7" s="30">
        <v>5.1970600000000005</v>
      </c>
      <c r="Z7" s="30">
        <v>13.4116</v>
      </c>
      <c r="AA7" s="30">
        <v>0</v>
      </c>
      <c r="AB7" s="30">
        <v>0</v>
      </c>
      <c r="AC7" s="30">
        <v>2.3630800000000001</v>
      </c>
      <c r="AD7" s="30">
        <v>0</v>
      </c>
    </row>
    <row r="8" spans="1:30" x14ac:dyDescent="0.25">
      <c r="A8" s="27" t="s">
        <v>6</v>
      </c>
      <c r="B8" s="28">
        <v>79.890550000000005</v>
      </c>
      <c r="C8" s="28">
        <v>0.21955000000000002</v>
      </c>
      <c r="D8" s="28">
        <v>4.1350000000000005E-2</v>
      </c>
      <c r="E8" s="28">
        <v>0.45662000000000003</v>
      </c>
      <c r="F8" s="28">
        <v>10.89085</v>
      </c>
      <c r="G8" s="28">
        <v>9.7810000000000008E-2</v>
      </c>
      <c r="H8" s="28">
        <v>1.7362</v>
      </c>
      <c r="I8" s="28">
        <v>11.00531</v>
      </c>
      <c r="J8" s="28">
        <v>3.3192300000000001</v>
      </c>
      <c r="K8" s="28">
        <v>13.84559</v>
      </c>
      <c r="L8" s="28">
        <v>1.8771200000000001</v>
      </c>
      <c r="M8" s="28">
        <v>12.87308</v>
      </c>
      <c r="N8" s="28">
        <v>2.4819400000000003</v>
      </c>
      <c r="O8" s="28">
        <v>4.6651099999999994</v>
      </c>
      <c r="P8" s="28">
        <v>2.0459499999999999</v>
      </c>
      <c r="Q8" s="28">
        <v>0</v>
      </c>
      <c r="R8" s="28">
        <v>6.2926299999999999</v>
      </c>
      <c r="S8" s="28">
        <v>38.793039999999998</v>
      </c>
      <c r="T8" s="28">
        <v>25.23828</v>
      </c>
      <c r="U8" s="28">
        <v>5.0821900000000007</v>
      </c>
      <c r="V8" s="28">
        <v>0.46279000000000003</v>
      </c>
      <c r="W8" s="28">
        <v>1.193E-2</v>
      </c>
      <c r="X8" s="28">
        <v>5.4996700000000001</v>
      </c>
      <c r="Y8" s="28">
        <v>0.70628999999999997</v>
      </c>
      <c r="Z8" s="28">
        <v>18.567139999999998</v>
      </c>
      <c r="AA8" s="28">
        <v>19.134139999999999</v>
      </c>
      <c r="AB8" s="28">
        <v>0</v>
      </c>
      <c r="AC8" s="28">
        <v>112.60046000000001</v>
      </c>
      <c r="AD8" s="28">
        <v>1955.2895600000002</v>
      </c>
    </row>
    <row r="9" spans="1:30" x14ac:dyDescent="0.25">
      <c r="A9" s="27" t="s">
        <v>7</v>
      </c>
      <c r="B9" s="28">
        <v>840.40634999999997</v>
      </c>
      <c r="C9" s="28">
        <v>0.62075000000000002</v>
      </c>
      <c r="D9" s="28">
        <v>1.7753800000000002</v>
      </c>
      <c r="E9" s="28">
        <v>5.9999999999999995E-5</v>
      </c>
      <c r="F9" s="28">
        <v>4.4731199999999998</v>
      </c>
      <c r="G9" s="28">
        <v>0</v>
      </c>
      <c r="H9" s="28">
        <v>0.15606999999999999</v>
      </c>
      <c r="I9" s="28">
        <v>364.37153000000001</v>
      </c>
      <c r="J9" s="28">
        <v>0</v>
      </c>
      <c r="K9" s="28">
        <v>0.17893999999999999</v>
      </c>
      <c r="L9" s="28">
        <v>8.7141500000000001</v>
      </c>
      <c r="M9" s="28">
        <v>0</v>
      </c>
      <c r="N9" s="28">
        <v>3.0800000000000003E-3</v>
      </c>
      <c r="O9" s="28">
        <v>0</v>
      </c>
      <c r="P9" s="28">
        <v>0</v>
      </c>
      <c r="Q9" s="28">
        <v>0</v>
      </c>
      <c r="R9" s="28">
        <v>102.18472</v>
      </c>
      <c r="S9" s="28">
        <v>4.41E-2</v>
      </c>
      <c r="T9" s="28">
        <v>6.1670000000000003E-2</v>
      </c>
      <c r="U9" s="28">
        <v>7.1000000000000004E-3</v>
      </c>
      <c r="V9" s="28">
        <v>1.627E-2</v>
      </c>
      <c r="W9" s="28">
        <v>7.1999999999999994E-4</v>
      </c>
      <c r="X9" s="28">
        <v>0</v>
      </c>
      <c r="Y9" s="28">
        <v>0.22115000000000001</v>
      </c>
      <c r="Z9" s="28">
        <v>5.271E-2</v>
      </c>
      <c r="AA9" s="28">
        <v>0</v>
      </c>
      <c r="AB9" s="28">
        <v>0</v>
      </c>
      <c r="AC9" s="28">
        <v>2.232E-2</v>
      </c>
      <c r="AD9" s="28">
        <v>0.98257000000000005</v>
      </c>
    </row>
    <row r="10" spans="1:30" x14ac:dyDescent="0.25">
      <c r="A10" s="27" t="s">
        <v>8</v>
      </c>
      <c r="B10" s="28">
        <v>149.81303</v>
      </c>
      <c r="C10" s="28">
        <v>51.28716</v>
      </c>
      <c r="D10" s="28">
        <v>18.638240000000003</v>
      </c>
      <c r="E10" s="28">
        <v>5.1788299999999996</v>
      </c>
      <c r="F10" s="28">
        <v>61.800410000000007</v>
      </c>
      <c r="G10" s="28">
        <v>9.5960000000000004E-2</v>
      </c>
      <c r="H10" s="28">
        <v>7.4829099999999995</v>
      </c>
      <c r="I10" s="28">
        <v>3.4522200000000001</v>
      </c>
      <c r="J10" s="28">
        <v>17.270349999999997</v>
      </c>
      <c r="K10" s="28">
        <v>24.842140000000001</v>
      </c>
      <c r="L10" s="28">
        <v>4.8331299999999997</v>
      </c>
      <c r="M10" s="28">
        <v>8.1303900000000002</v>
      </c>
      <c r="N10" s="28">
        <v>3.0756900000000003</v>
      </c>
      <c r="O10" s="28">
        <v>11.931190000000001</v>
      </c>
      <c r="P10" s="28">
        <v>0.25374000000000002</v>
      </c>
      <c r="Q10" s="28">
        <v>4.1999999999999996E-4</v>
      </c>
      <c r="R10" s="28">
        <v>24.017880000000002</v>
      </c>
      <c r="S10" s="28">
        <v>29.97898</v>
      </c>
      <c r="T10" s="28">
        <v>21.396900000000002</v>
      </c>
      <c r="U10" s="28">
        <v>19.38344</v>
      </c>
      <c r="V10" s="28">
        <v>1.5442499999999999</v>
      </c>
      <c r="W10" s="28">
        <v>0.13758999999999999</v>
      </c>
      <c r="X10" s="28">
        <v>2.59294</v>
      </c>
      <c r="Y10" s="28">
        <v>2.2357400000000003</v>
      </c>
      <c r="Z10" s="28">
        <v>58.19361</v>
      </c>
      <c r="AA10" s="28">
        <v>133.38425000000001</v>
      </c>
      <c r="AB10" s="28">
        <v>0</v>
      </c>
      <c r="AC10" s="28">
        <v>68.281710000000004</v>
      </c>
      <c r="AD10" s="28">
        <v>0</v>
      </c>
    </row>
    <row r="11" spans="1:30" x14ac:dyDescent="0.25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x14ac:dyDescent="0.25">
      <c r="A12" s="33" t="s">
        <v>9</v>
      </c>
      <c r="B12" s="34">
        <f>SUM(B3:B5)+SUM(B8:B10)</f>
        <v>1838.9424199999999</v>
      </c>
      <c r="C12" s="34">
        <f t="shared" ref="C12:AD12" si="0">SUM(C3:C5)+SUM(C8:C10)</f>
        <v>575.54801000000009</v>
      </c>
      <c r="D12" s="34">
        <f t="shared" si="0"/>
        <v>443.88225</v>
      </c>
      <c r="E12" s="34">
        <f t="shared" si="0"/>
        <v>95.544800000000009</v>
      </c>
      <c r="F12" s="34">
        <f t="shared" si="0"/>
        <v>1010.5710200000001</v>
      </c>
      <c r="G12" s="34">
        <f t="shared" si="0"/>
        <v>104.91864</v>
      </c>
      <c r="H12" s="34">
        <f t="shared" si="0"/>
        <v>166.58453</v>
      </c>
      <c r="I12" s="34">
        <f t="shared" si="0"/>
        <v>558.54564000000005</v>
      </c>
      <c r="J12" s="34">
        <f t="shared" si="0"/>
        <v>82.821290000000005</v>
      </c>
      <c r="K12" s="34">
        <f t="shared" si="0"/>
        <v>1820.2141500000002</v>
      </c>
      <c r="L12" s="34">
        <f t="shared" si="0"/>
        <v>745.01871999999992</v>
      </c>
      <c r="M12" s="34">
        <f t="shared" si="0"/>
        <v>135.45264</v>
      </c>
      <c r="N12" s="34">
        <f t="shared" si="0"/>
        <v>95.295570000000012</v>
      </c>
      <c r="O12" s="34">
        <f t="shared" si="0"/>
        <v>188.23469</v>
      </c>
      <c r="P12" s="34">
        <f t="shared" si="0"/>
        <v>10.37942</v>
      </c>
      <c r="Q12" s="34">
        <f t="shared" si="0"/>
        <v>4.4373100000000001</v>
      </c>
      <c r="R12" s="34">
        <f t="shared" si="0"/>
        <v>6064.5544700000009</v>
      </c>
      <c r="S12" s="34">
        <f t="shared" si="0"/>
        <v>517.90507000000002</v>
      </c>
      <c r="T12" s="34">
        <f t="shared" si="0"/>
        <v>167.67660000000001</v>
      </c>
      <c r="U12" s="34">
        <f t="shared" si="0"/>
        <v>149.33383000000001</v>
      </c>
      <c r="V12" s="34">
        <f t="shared" si="0"/>
        <v>45.090670000000003</v>
      </c>
      <c r="W12" s="34">
        <f t="shared" si="0"/>
        <v>4.6411300000000004</v>
      </c>
      <c r="X12" s="34">
        <f t="shared" si="0"/>
        <v>55.189010000000003</v>
      </c>
      <c r="Y12" s="34">
        <f t="shared" si="0"/>
        <v>42.826440000000005</v>
      </c>
      <c r="Z12" s="34">
        <f t="shared" si="0"/>
        <v>645.35449999999992</v>
      </c>
      <c r="AA12" s="34">
        <f t="shared" si="0"/>
        <v>985.28053</v>
      </c>
      <c r="AB12" s="34">
        <f t="shared" si="0"/>
        <v>0.71593000000000007</v>
      </c>
      <c r="AC12" s="34">
        <f t="shared" si="0"/>
        <v>451.52485000000001</v>
      </c>
      <c r="AD12" s="34">
        <f t="shared" si="0"/>
        <v>1956.94624</v>
      </c>
    </row>
    <row r="13" spans="1:30" x14ac:dyDescent="0.25">
      <c r="A13" s="13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</row>
    <row r="14" spans="1:30" x14ac:dyDescent="0.25">
      <c r="A14" s="27" t="s">
        <v>10</v>
      </c>
      <c r="B14" s="28">
        <v>110.87780000000001</v>
      </c>
      <c r="C14" s="28">
        <v>0</v>
      </c>
      <c r="D14" s="28">
        <v>161.39314000000002</v>
      </c>
      <c r="E14" s="28">
        <v>2.0592899999999998</v>
      </c>
      <c r="F14" s="28">
        <v>68.523660000000007</v>
      </c>
      <c r="G14" s="28">
        <v>1.0800000000000001E-2</v>
      </c>
      <c r="H14" s="28">
        <v>14.35277</v>
      </c>
      <c r="I14" s="28">
        <v>61.225520000000003</v>
      </c>
      <c r="J14" s="28">
        <v>75.687330000000003</v>
      </c>
      <c r="K14" s="28">
        <v>38.191009999999999</v>
      </c>
      <c r="L14" s="28">
        <v>20.014980000000001</v>
      </c>
      <c r="M14" s="28">
        <v>43.368499999999997</v>
      </c>
      <c r="N14" s="28">
        <v>86.367410000000007</v>
      </c>
      <c r="O14" s="28">
        <v>8.0410599999999999</v>
      </c>
      <c r="P14" s="28">
        <v>16.392880000000002</v>
      </c>
      <c r="Q14" s="28">
        <v>0</v>
      </c>
      <c r="R14" s="28">
        <v>12.60675</v>
      </c>
      <c r="S14" s="28">
        <v>172.43348999999998</v>
      </c>
      <c r="T14" s="28">
        <v>230.29132000000001</v>
      </c>
      <c r="U14" s="28">
        <v>3.2772299999999999</v>
      </c>
      <c r="V14" s="28">
        <v>16.110810000000001</v>
      </c>
      <c r="W14" s="28">
        <v>1.864E-2</v>
      </c>
      <c r="X14" s="28">
        <v>4.7983700000000002</v>
      </c>
      <c r="Y14" s="28">
        <v>3.2468400000000002</v>
      </c>
      <c r="Z14" s="28">
        <v>49.030059999999999</v>
      </c>
      <c r="AA14" s="28">
        <v>39.127400000000002</v>
      </c>
      <c r="AB14" s="28">
        <v>8.8270000000000001E-2</v>
      </c>
      <c r="AC14" s="28">
        <v>20.505830000000003</v>
      </c>
      <c r="AD14" s="28">
        <v>0</v>
      </c>
    </row>
    <row r="15" spans="1:30" x14ac:dyDescent="0.25">
      <c r="A15" s="27" t="s">
        <v>11</v>
      </c>
      <c r="B15" s="28">
        <v>121.28675</v>
      </c>
      <c r="C15" s="28">
        <v>0</v>
      </c>
      <c r="D15" s="28">
        <v>4.0772500000000003</v>
      </c>
      <c r="E15" s="28">
        <v>1.0285199999999999</v>
      </c>
      <c r="F15" s="28">
        <v>11.759880000000001</v>
      </c>
      <c r="G15" s="28">
        <v>4.5719999999999997E-2</v>
      </c>
      <c r="H15" s="28">
        <v>15.551819999999999</v>
      </c>
      <c r="I15" s="28">
        <v>4.2390499999999998</v>
      </c>
      <c r="J15" s="28">
        <v>3.0007299999999999</v>
      </c>
      <c r="K15" s="28">
        <v>0.56325999999999998</v>
      </c>
      <c r="L15" s="28">
        <v>2.4390700000000001</v>
      </c>
      <c r="M15" s="28">
        <v>8.4672400000000003</v>
      </c>
      <c r="N15" s="28">
        <v>9.5220400000000005</v>
      </c>
      <c r="O15" s="28">
        <v>7.5635200000000005</v>
      </c>
      <c r="P15" s="28">
        <v>0.23420000000000002</v>
      </c>
      <c r="Q15" s="28">
        <v>4.3299999999999996E-3</v>
      </c>
      <c r="R15" s="28">
        <v>2.4207100000000001</v>
      </c>
      <c r="S15" s="28">
        <v>31.794589999999999</v>
      </c>
      <c r="T15" s="28">
        <v>6.0706000000000007</v>
      </c>
      <c r="U15" s="28">
        <v>10.447380000000001</v>
      </c>
      <c r="V15" s="28">
        <v>1.8183900000000002</v>
      </c>
      <c r="W15" s="28">
        <v>0.85336999999999996</v>
      </c>
      <c r="X15" s="28">
        <v>1.8895599999999999</v>
      </c>
      <c r="Y15" s="28">
        <v>0.96668000000000009</v>
      </c>
      <c r="Z15" s="28">
        <v>81.539249999999996</v>
      </c>
      <c r="AA15" s="28">
        <v>49.668289999999999</v>
      </c>
      <c r="AB15" s="28">
        <v>0</v>
      </c>
      <c r="AC15" s="28">
        <v>10.09831</v>
      </c>
      <c r="AD15" s="28">
        <v>0</v>
      </c>
    </row>
    <row r="16" spans="1:30" s="18" customFormat="1" x14ac:dyDescent="0.25">
      <c r="A16" s="36" t="s">
        <v>12</v>
      </c>
      <c r="B16" s="37">
        <v>37.577889999999996</v>
      </c>
      <c r="C16" s="37">
        <v>2.1199999999999999E-3</v>
      </c>
      <c r="D16" s="37">
        <v>1.9342000000000001</v>
      </c>
      <c r="E16" s="37">
        <v>0</v>
      </c>
      <c r="F16" s="37">
        <v>3.7325599999999999</v>
      </c>
      <c r="G16" s="37">
        <v>1.0163200000000001</v>
      </c>
      <c r="H16" s="37">
        <v>19.89573</v>
      </c>
      <c r="I16" s="37">
        <v>26.993110000000001</v>
      </c>
      <c r="J16" s="37">
        <v>64.518510000000006</v>
      </c>
      <c r="K16" s="37">
        <v>5.9920000000000001E-2</v>
      </c>
      <c r="L16" s="37">
        <v>14.72824</v>
      </c>
      <c r="M16" s="37">
        <v>1.1995199999999999</v>
      </c>
      <c r="N16" s="37">
        <v>3.1118899999999998</v>
      </c>
      <c r="O16" s="37">
        <v>1.6880500000000001</v>
      </c>
      <c r="P16" s="37">
        <v>0.15468000000000001</v>
      </c>
      <c r="Q16" s="37">
        <v>0.47926999999999997</v>
      </c>
      <c r="R16" s="37">
        <v>4.4010899999999999</v>
      </c>
      <c r="S16" s="37">
        <v>18.14894</v>
      </c>
      <c r="T16" s="37">
        <v>7.5638199999999998</v>
      </c>
      <c r="U16" s="37">
        <v>2.4121599999999996</v>
      </c>
      <c r="V16" s="37">
        <v>80.169550000000001</v>
      </c>
      <c r="W16" s="37">
        <v>0.98302</v>
      </c>
      <c r="X16" s="37">
        <v>8.1462700000000012</v>
      </c>
      <c r="Y16" s="37">
        <v>10.044120000000001</v>
      </c>
      <c r="Z16" s="37">
        <v>102.71776000000001</v>
      </c>
      <c r="AA16" s="37">
        <v>80.327730000000003</v>
      </c>
      <c r="AB16" s="37">
        <v>3.3993899999999999</v>
      </c>
      <c r="AC16" s="37">
        <v>9.2410100000000011</v>
      </c>
      <c r="AD16" s="37">
        <v>0</v>
      </c>
    </row>
    <row r="17" spans="1:31" s="10" customFormat="1" x14ac:dyDescent="0.25">
      <c r="A17" s="29" t="s">
        <v>13</v>
      </c>
      <c r="B17" s="30">
        <v>33.51737</v>
      </c>
      <c r="C17" s="30">
        <v>2.1199999999999999E-3</v>
      </c>
      <c r="D17" s="30">
        <v>0.36638999999999999</v>
      </c>
      <c r="E17" s="30">
        <v>0</v>
      </c>
      <c r="F17" s="30">
        <v>3.1812900000000002</v>
      </c>
      <c r="G17" s="30">
        <v>1.0163200000000001</v>
      </c>
      <c r="H17" s="30">
        <v>0.42313000000000001</v>
      </c>
      <c r="I17" s="30">
        <v>24.334379999999999</v>
      </c>
      <c r="J17" s="30">
        <v>58.821620000000003</v>
      </c>
      <c r="K17" s="30">
        <v>5.8360000000000002E-2</v>
      </c>
      <c r="L17" s="30">
        <v>12.021990000000001</v>
      </c>
      <c r="M17" s="30">
        <v>0.95206000000000002</v>
      </c>
      <c r="N17" s="30">
        <v>2.6429999999999998</v>
      </c>
      <c r="O17" s="30">
        <v>1.1998199999999999</v>
      </c>
      <c r="P17" s="30">
        <v>7.4320000000000011E-2</v>
      </c>
      <c r="Q17" s="30">
        <v>0</v>
      </c>
      <c r="R17" s="30">
        <v>4.4010899999999999</v>
      </c>
      <c r="S17" s="30">
        <v>8.2493999999999996</v>
      </c>
      <c r="T17" s="30">
        <v>0.70747000000000004</v>
      </c>
      <c r="U17" s="30">
        <v>2.24566</v>
      </c>
      <c r="V17" s="30">
        <v>0.47828000000000004</v>
      </c>
      <c r="W17" s="30">
        <v>0</v>
      </c>
      <c r="X17" s="30">
        <v>1.1104700000000001</v>
      </c>
      <c r="Y17" s="30">
        <v>0.34226999999999996</v>
      </c>
      <c r="Z17" s="30">
        <v>7.6482799999999997</v>
      </c>
      <c r="AA17" s="30">
        <v>5.1757</v>
      </c>
      <c r="AB17" s="30">
        <v>3.3993899999999999</v>
      </c>
      <c r="AC17" s="30">
        <v>5.3450200000000008</v>
      </c>
      <c r="AD17" s="30">
        <v>0</v>
      </c>
    </row>
    <row r="18" spans="1:31" s="10" customFormat="1" x14ac:dyDescent="0.25">
      <c r="A18" s="29" t="s">
        <v>14</v>
      </c>
      <c r="B18" s="30">
        <v>4.0605200000000004</v>
      </c>
      <c r="C18" s="30">
        <v>0</v>
      </c>
      <c r="D18" s="30">
        <v>1.5678099999999999</v>
      </c>
      <c r="E18" s="30">
        <v>0</v>
      </c>
      <c r="F18" s="30">
        <v>0.55126999999999993</v>
      </c>
      <c r="G18" s="30">
        <v>0</v>
      </c>
      <c r="H18" s="30">
        <v>19.472600000000003</v>
      </c>
      <c r="I18" s="30">
        <v>2.6587299999999998</v>
      </c>
      <c r="J18" s="30">
        <v>5.6968900000000007</v>
      </c>
      <c r="K18" s="30">
        <v>1.56E-3</v>
      </c>
      <c r="L18" s="30">
        <v>2.7062499999999998</v>
      </c>
      <c r="M18" s="30">
        <v>0.24746000000000001</v>
      </c>
      <c r="N18" s="30">
        <v>0.46888999999999997</v>
      </c>
      <c r="O18" s="30">
        <v>0.48823</v>
      </c>
      <c r="P18" s="30">
        <v>8.0360000000000001E-2</v>
      </c>
      <c r="Q18" s="30">
        <v>0.47926999999999997</v>
      </c>
      <c r="R18" s="30">
        <v>0</v>
      </c>
      <c r="S18" s="30">
        <v>9.89954</v>
      </c>
      <c r="T18" s="30">
        <v>6.8563499999999999</v>
      </c>
      <c r="U18" s="30">
        <v>0.16650000000000001</v>
      </c>
      <c r="V18" s="30">
        <v>79.691270000000003</v>
      </c>
      <c r="W18" s="30">
        <v>0.98302</v>
      </c>
      <c r="X18" s="30">
        <v>7.0358000000000001</v>
      </c>
      <c r="Y18" s="30">
        <v>9.7018500000000003</v>
      </c>
      <c r="Z18" s="30">
        <v>95.069479999999999</v>
      </c>
      <c r="AA18" s="30">
        <v>75.152029999999996</v>
      </c>
      <c r="AB18" s="30">
        <v>0</v>
      </c>
      <c r="AC18" s="30">
        <v>3.8959900000000003</v>
      </c>
      <c r="AD18" s="30">
        <v>0</v>
      </c>
    </row>
    <row r="19" spans="1:31" x14ac:dyDescent="0.25">
      <c r="A19" s="27" t="s">
        <v>15</v>
      </c>
      <c r="B19" s="28">
        <v>1.2759800000000001</v>
      </c>
      <c r="C19" s="28">
        <v>0</v>
      </c>
      <c r="D19" s="28">
        <v>3.3500000000000001E-3</v>
      </c>
      <c r="E19" s="28">
        <v>0</v>
      </c>
      <c r="F19" s="28">
        <v>9.0510000000000007E-2</v>
      </c>
      <c r="G19" s="28">
        <v>0</v>
      </c>
      <c r="H19" s="28">
        <v>3.6380000000000003E-2</v>
      </c>
      <c r="I19" s="28">
        <v>0.99114999999999998</v>
      </c>
      <c r="J19" s="28">
        <v>3.3860000000000001E-2</v>
      </c>
      <c r="K19" s="28">
        <v>1.4199999999999998E-3</v>
      </c>
      <c r="L19" s="28">
        <v>30.636500000000002</v>
      </c>
      <c r="M19" s="28">
        <v>0.86192000000000002</v>
      </c>
      <c r="N19" s="28">
        <v>3.8929999999999999E-2</v>
      </c>
      <c r="O19" s="28">
        <v>2.4493400000000003</v>
      </c>
      <c r="P19" s="28">
        <v>0.10626999999999999</v>
      </c>
      <c r="Q19" s="28">
        <v>0</v>
      </c>
      <c r="R19" s="28">
        <v>359.24797000000001</v>
      </c>
      <c r="S19" s="28">
        <v>12.22987</v>
      </c>
      <c r="T19" s="28">
        <v>244.75505999999999</v>
      </c>
      <c r="U19" s="28">
        <v>5.1202399999999999</v>
      </c>
      <c r="V19" s="28">
        <v>6.0579200000000002</v>
      </c>
      <c r="W19" s="28">
        <v>0</v>
      </c>
      <c r="X19" s="28">
        <v>3.9233200000000004</v>
      </c>
      <c r="Y19" s="28">
        <v>0.75595000000000001</v>
      </c>
      <c r="Z19" s="28">
        <v>201.93551000000002</v>
      </c>
      <c r="AA19" s="28">
        <v>7.1677799999999996</v>
      </c>
      <c r="AB19" s="28">
        <v>0</v>
      </c>
      <c r="AC19" s="28">
        <v>24.025380000000002</v>
      </c>
      <c r="AD19" s="28">
        <v>0</v>
      </c>
    </row>
    <row r="20" spans="1:31" x14ac:dyDescent="0.25">
      <c r="A20" s="27" t="s">
        <v>16</v>
      </c>
      <c r="B20" s="28">
        <v>156.90473</v>
      </c>
      <c r="C20" s="28">
        <v>0</v>
      </c>
      <c r="D20" s="28">
        <v>0</v>
      </c>
      <c r="E20" s="28">
        <v>0</v>
      </c>
      <c r="F20" s="28">
        <v>1.7999999999999998E-4</v>
      </c>
      <c r="G20" s="28">
        <v>0</v>
      </c>
      <c r="H20" s="28">
        <v>0.1095</v>
      </c>
      <c r="I20" s="28">
        <v>6.3601999999999999</v>
      </c>
      <c r="J20" s="28">
        <v>4.1818500000000007</v>
      </c>
      <c r="K20" s="28">
        <v>8.9999999999999992E-5</v>
      </c>
      <c r="L20" s="28">
        <v>16.77328</v>
      </c>
      <c r="M20" s="28">
        <v>4.6048500000000008</v>
      </c>
      <c r="N20" s="28">
        <v>6.99885</v>
      </c>
      <c r="O20" s="28">
        <v>8.3785799999999995</v>
      </c>
      <c r="P20" s="28">
        <v>4.1399999999999996E-3</v>
      </c>
      <c r="Q20" s="28">
        <v>0</v>
      </c>
      <c r="R20" s="28">
        <v>155.04046</v>
      </c>
      <c r="S20" s="28">
        <v>0.02</v>
      </c>
      <c r="T20" s="28">
        <v>0.95787999999999995</v>
      </c>
      <c r="U20" s="28">
        <v>52.297489999999996</v>
      </c>
      <c r="V20" s="28">
        <v>6.5137300000000007</v>
      </c>
      <c r="W20" s="28">
        <v>0</v>
      </c>
      <c r="X20" s="28">
        <v>2.1920000000000002E-2</v>
      </c>
      <c r="Y20" s="28">
        <v>11.065340000000001</v>
      </c>
      <c r="Z20" s="28">
        <v>4.7614200000000002</v>
      </c>
      <c r="AA20" s="28">
        <v>23.207459999999998</v>
      </c>
      <c r="AB20" s="28">
        <v>0</v>
      </c>
      <c r="AC20" s="28">
        <v>510.77626000000004</v>
      </c>
      <c r="AD20" s="28">
        <v>0</v>
      </c>
    </row>
    <row r="21" spans="1:31" x14ac:dyDescent="0.25">
      <c r="A21" s="27" t="s">
        <v>17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0.12809000000000001</v>
      </c>
      <c r="I21" s="28">
        <v>0.63097999999999999</v>
      </c>
      <c r="J21" s="28">
        <v>3.5590100000000002</v>
      </c>
      <c r="K21" s="28">
        <v>0</v>
      </c>
      <c r="L21" s="28">
        <v>0.37478</v>
      </c>
      <c r="M21" s="28">
        <v>0.12207000000000001</v>
      </c>
      <c r="N21" s="28">
        <v>0.15447999999999998</v>
      </c>
      <c r="O21" s="28">
        <v>0</v>
      </c>
      <c r="P21" s="28">
        <v>0</v>
      </c>
      <c r="Q21" s="28">
        <v>0</v>
      </c>
      <c r="R21" s="28">
        <v>0</v>
      </c>
      <c r="S21" s="28">
        <v>3.0483000000000002</v>
      </c>
      <c r="T21" s="28">
        <v>0.30380000000000001</v>
      </c>
      <c r="U21" s="28">
        <v>0.56850000000000001</v>
      </c>
      <c r="V21" s="28">
        <v>2.7675999999999998</v>
      </c>
      <c r="W21" s="28">
        <v>2.2120000000000001E-2</v>
      </c>
      <c r="X21" s="28">
        <v>1.1799999999999998E-3</v>
      </c>
      <c r="Y21" s="28">
        <v>0.30882999999999999</v>
      </c>
      <c r="Z21" s="28">
        <v>5.8627799999999999</v>
      </c>
      <c r="AA21" s="28">
        <v>0.54507000000000005</v>
      </c>
      <c r="AB21" s="28">
        <v>0</v>
      </c>
      <c r="AC21" s="28">
        <v>55.438650000000003</v>
      </c>
      <c r="AD21" s="28">
        <v>0</v>
      </c>
    </row>
    <row r="22" spans="1:31" x14ac:dyDescent="0.2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pans="1:31" x14ac:dyDescent="0.25">
      <c r="A23" s="38" t="s">
        <v>18</v>
      </c>
      <c r="B23" s="39">
        <f>SUM(B14:B16)+SUM(B19:B21)</f>
        <v>427.92314999999996</v>
      </c>
      <c r="C23" s="39">
        <f t="shared" ref="C23:AD23" si="1">SUM(C14:C16)+SUM(C19:C21)</f>
        <v>2.1199999999999999E-3</v>
      </c>
      <c r="D23" s="39">
        <f t="shared" si="1"/>
        <v>167.40794000000002</v>
      </c>
      <c r="E23" s="39">
        <f t="shared" si="1"/>
        <v>3.0878099999999997</v>
      </c>
      <c r="F23" s="39">
        <f t="shared" si="1"/>
        <v>84.106790000000004</v>
      </c>
      <c r="G23" s="39">
        <f t="shared" si="1"/>
        <v>1.07284</v>
      </c>
      <c r="H23" s="39">
        <f t="shared" si="1"/>
        <v>50.074289999999998</v>
      </c>
      <c r="I23" s="39">
        <f t="shared" si="1"/>
        <v>100.44001000000002</v>
      </c>
      <c r="J23" s="39">
        <f t="shared" si="1"/>
        <v>150.98129</v>
      </c>
      <c r="K23" s="39">
        <f t="shared" si="1"/>
        <v>38.8157</v>
      </c>
      <c r="L23" s="39">
        <f t="shared" si="1"/>
        <v>84.966849999999994</v>
      </c>
      <c r="M23" s="39">
        <f t="shared" si="1"/>
        <v>58.624099999999999</v>
      </c>
      <c r="N23" s="39">
        <f t="shared" si="1"/>
        <v>106.19360000000002</v>
      </c>
      <c r="O23" s="39">
        <f t="shared" si="1"/>
        <v>28.120549999999998</v>
      </c>
      <c r="P23" s="39">
        <f t="shared" si="1"/>
        <v>16.892170000000004</v>
      </c>
      <c r="Q23" s="39">
        <f t="shared" si="1"/>
        <v>0.48359999999999997</v>
      </c>
      <c r="R23" s="39">
        <f t="shared" si="1"/>
        <v>533.71698000000004</v>
      </c>
      <c r="S23" s="39">
        <f t="shared" si="1"/>
        <v>237.67518999999999</v>
      </c>
      <c r="T23" s="39">
        <f t="shared" si="1"/>
        <v>489.94247999999999</v>
      </c>
      <c r="U23" s="39">
        <f t="shared" si="1"/>
        <v>74.12299999999999</v>
      </c>
      <c r="V23" s="39">
        <f t="shared" si="1"/>
        <v>113.438</v>
      </c>
      <c r="W23" s="39">
        <f t="shared" si="1"/>
        <v>1.8771499999999999</v>
      </c>
      <c r="X23" s="39">
        <f t="shared" si="1"/>
        <v>18.780620000000003</v>
      </c>
      <c r="Y23" s="39">
        <f t="shared" si="1"/>
        <v>26.387760000000004</v>
      </c>
      <c r="Z23" s="39">
        <f t="shared" si="1"/>
        <v>445.84678000000002</v>
      </c>
      <c r="AA23" s="39">
        <f t="shared" si="1"/>
        <v>200.04373000000001</v>
      </c>
      <c r="AB23" s="39">
        <f t="shared" si="1"/>
        <v>3.48766</v>
      </c>
      <c r="AC23" s="39">
        <f t="shared" si="1"/>
        <v>630.08544000000006</v>
      </c>
      <c r="AD23" s="39">
        <f t="shared" si="1"/>
        <v>0</v>
      </c>
    </row>
    <row r="24" spans="1:31" x14ac:dyDescent="0.25">
      <c r="A24" s="13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</row>
    <row r="25" spans="1:31" x14ac:dyDescent="0.25">
      <c r="A25" s="41" t="s">
        <v>19</v>
      </c>
      <c r="B25" s="42">
        <f>+B12+B23</f>
        <v>2266.8655699999999</v>
      </c>
      <c r="C25" s="42">
        <f t="shared" ref="C25:AD25" si="2">+C12+C23</f>
        <v>575.55013000000008</v>
      </c>
      <c r="D25" s="42">
        <f t="shared" si="2"/>
        <v>611.29019000000005</v>
      </c>
      <c r="E25" s="42">
        <f t="shared" si="2"/>
        <v>98.632610000000014</v>
      </c>
      <c r="F25" s="42">
        <f t="shared" si="2"/>
        <v>1094.6778100000001</v>
      </c>
      <c r="G25" s="42">
        <f>+G12+G23</f>
        <v>105.99148</v>
      </c>
      <c r="H25" s="42">
        <f t="shared" si="2"/>
        <v>216.65881999999999</v>
      </c>
      <c r="I25" s="42">
        <f t="shared" si="2"/>
        <v>658.98565000000008</v>
      </c>
      <c r="J25" s="42">
        <f t="shared" si="2"/>
        <v>233.80258000000001</v>
      </c>
      <c r="K25" s="42">
        <f t="shared" si="2"/>
        <v>1859.0298500000004</v>
      </c>
      <c r="L25" s="42">
        <f t="shared" si="2"/>
        <v>829.98556999999994</v>
      </c>
      <c r="M25" s="42">
        <f t="shared" si="2"/>
        <v>194.07674</v>
      </c>
      <c r="N25" s="42">
        <f t="shared" si="2"/>
        <v>201.48917000000003</v>
      </c>
      <c r="O25" s="42">
        <f t="shared" si="2"/>
        <v>216.35524000000001</v>
      </c>
      <c r="P25" s="42">
        <f t="shared" si="2"/>
        <v>27.271590000000003</v>
      </c>
      <c r="Q25" s="42">
        <f t="shared" si="2"/>
        <v>4.9209100000000001</v>
      </c>
      <c r="R25" s="42">
        <f t="shared" si="2"/>
        <v>6598.2714500000011</v>
      </c>
      <c r="S25" s="42">
        <f t="shared" si="2"/>
        <v>755.58025999999995</v>
      </c>
      <c r="T25" s="42">
        <f t="shared" si="2"/>
        <v>657.61907999999994</v>
      </c>
      <c r="U25" s="42">
        <f t="shared" si="2"/>
        <v>223.45683</v>
      </c>
      <c r="V25" s="42">
        <f t="shared" si="2"/>
        <v>158.52867000000001</v>
      </c>
      <c r="W25" s="42">
        <f t="shared" si="2"/>
        <v>6.5182800000000007</v>
      </c>
      <c r="X25" s="42">
        <f t="shared" si="2"/>
        <v>73.969630000000009</v>
      </c>
      <c r="Y25" s="42">
        <f t="shared" si="2"/>
        <v>69.214200000000005</v>
      </c>
      <c r="Z25" s="42">
        <f t="shared" si="2"/>
        <v>1091.20128</v>
      </c>
      <c r="AA25" s="42">
        <f t="shared" si="2"/>
        <v>1185.3242600000001</v>
      </c>
      <c r="AB25" s="42">
        <f t="shared" si="2"/>
        <v>4.2035900000000002</v>
      </c>
      <c r="AC25" s="42">
        <f t="shared" si="2"/>
        <v>1081.6102900000001</v>
      </c>
      <c r="AD25" s="42">
        <f t="shared" si="2"/>
        <v>1956.94624</v>
      </c>
      <c r="AE25" s="32"/>
    </row>
    <row r="26" spans="1:31" x14ac:dyDescent="0.25">
      <c r="A26" s="24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1" x14ac:dyDescent="0.25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2006 SPAcategoria</vt:lpstr>
      <vt:lpstr>2006 SPA settori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Pocusta Elisabetta</cp:lastModifiedBy>
  <dcterms:created xsi:type="dcterms:W3CDTF">2017-09-28T09:49:23Z</dcterms:created>
  <dcterms:modified xsi:type="dcterms:W3CDTF">2018-06-15T09:45:58Z</dcterms:modified>
</cp:coreProperties>
</file>